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ofile\Muhasebe\finansal tablo eksikler\elementer\"/>
    </mc:Choice>
  </mc:AlternateContent>
  <bookViews>
    <workbookView xWindow="0" yWindow="0" windowWidth="19200" windowHeight="1036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25" i="1"/>
  <c r="B4" i="1"/>
  <c r="B10" i="1" s="1"/>
  <c r="B15" i="1" s="1"/>
  <c r="B35" i="1" s="1"/>
  <c r="B37" i="1" s="1"/>
</calcChain>
</file>

<file path=xl/comments1.xml><?xml version="1.0" encoding="utf-8"?>
<comments xmlns="http://schemas.openxmlformats.org/spreadsheetml/2006/main">
  <authors>
    <author>Sibel Yelmenoglu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162"/>
          </rPr>
          <t>HM:</t>
        </r>
        <r>
          <rPr>
            <sz val="9"/>
            <color indexed="81"/>
            <rFont val="Tahoma"/>
            <family val="2"/>
            <charset val="162"/>
          </rPr>
          <t xml:space="preserve">
Hesap kalemi ile ilgili Dipnot varsa mutlaka numarası yazılmalıdır.</t>
        </r>
      </text>
    </comment>
  </commentList>
</comments>
</file>

<file path=xl/sharedStrings.xml><?xml version="1.0" encoding="utf-8"?>
<sst xmlns="http://schemas.openxmlformats.org/spreadsheetml/2006/main" count="38" uniqueCount="38">
  <si>
    <t>Tutar</t>
  </si>
  <si>
    <t>Dipnot</t>
  </si>
  <si>
    <t>A. ESAS FAALİYETLERDEN KAYNAKLANAN NAKİT AKIMLARI</t>
  </si>
  <si>
    <t>1. Sigortacılık Faaliyetlerinden Elde Edilen Nakit Girişleri</t>
  </si>
  <si>
    <t>2. Reasürans Faaliyetlerinden Elde Edilen Nakit Girişleri</t>
  </si>
  <si>
    <t>3. Emeklilik Faaliyetlerinden Elde Edilen Nakit Girişleri</t>
  </si>
  <si>
    <t>4. Sigortacılık Faaliyetleri Nedeniyle Yapılan Nakit Çıkışı (-)</t>
  </si>
  <si>
    <t>5. Reasürans Faaliyetleri Nedeniyle Yapılan Nakit Çıkışı (-)</t>
  </si>
  <si>
    <t>6. Emeklilik Faaliyetleri Nedeniyle Yapılan Nakit Çıkışı (-)</t>
  </si>
  <si>
    <t xml:space="preserve">7. Esas Faaliyetler Sonucu Oluşan Nakit </t>
  </si>
  <si>
    <t>8. Faiz Ödemeleri (-)</t>
  </si>
  <si>
    <t>9. Gelir Vergisi Ödemeleri (-)</t>
  </si>
  <si>
    <t>10. Diğer Nakit Girişleri</t>
  </si>
  <si>
    <t>11. Diğer Nakit Çıkışları (-)</t>
  </si>
  <si>
    <t xml:space="preserve">12. Esas Faaliyetlerden Kaynaklanan Net Nakit  </t>
  </si>
  <si>
    <t>B. YATIRIM FAALİYETLERİNDEN KAYNAKLANAN NAKİT AKIMLARI</t>
  </si>
  <si>
    <t xml:space="preserve">1. Maddi Varlıkların Satışı </t>
  </si>
  <si>
    <t>2. Maddi Varlıkların İktisabı (-)</t>
  </si>
  <si>
    <t>3. Mali Varlık İktisabı (-)</t>
  </si>
  <si>
    <t>4. Mali Varlıkların Satışı</t>
  </si>
  <si>
    <t>5. Alınan Faizler</t>
  </si>
  <si>
    <t>6. Alınan Temettüler</t>
  </si>
  <si>
    <t>7. Diğer Nakit Girişleri</t>
  </si>
  <si>
    <t>8. Diğer Nakit Çıkışları (-)</t>
  </si>
  <si>
    <t xml:space="preserve">9. Yatırım Faaliyetlerinden Kaynaklanan Net Nakit </t>
  </si>
  <si>
    <t xml:space="preserve">C. FİNANSMAN FAALİYETLERİNDEN KAYNAKLANAN NAKİT AKIMLARI </t>
  </si>
  <si>
    <t>1. Hisse Senedi İhracı</t>
  </si>
  <si>
    <t>2. Kredilerle İlgili Nakit Girişleri</t>
  </si>
  <si>
    <t>3. Finansal  Kiralama Borçları Ödemeleri (-)</t>
  </si>
  <si>
    <t>4. Ödenen Temettüler (-)</t>
  </si>
  <si>
    <t>5. Diğer Nakit Girişleri</t>
  </si>
  <si>
    <t>6. Diğer Nakit Çıkışları (-)</t>
  </si>
  <si>
    <t>7. Finansman Faaliyetlerinden Kaynaklanan Net Nakit</t>
  </si>
  <si>
    <t>D. KUR FARKLARININ NAKİT VE NAKİT BENZERLERİNE OLAN ETKİSİ</t>
  </si>
  <si>
    <t>E.  NAKİT ve NAKİT BENZERLERİNDE MEYDANA GELEN ARTIŞ</t>
  </si>
  <si>
    <t>F.  DÖNEM BAŞINDAKİ NAKİT ve NAKİT BENZERLERİ MEVCUDU</t>
  </si>
  <si>
    <t>G. DÖNEM SONUNDAKİ NAKİT ve NAKİT BENZERLERİ MEVCUDU (E+F)</t>
  </si>
  <si>
    <t>2. 01.01.2012-31.3.2012 DÖNEMİ NAKİT AKIŞ TABLOSU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</si>
</sst>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2" fontId="3" fillId="0" borderId="0" xfId="2" applyNumberFormat="1" applyFont="1" applyBorder="1" applyAlignment="1" applyProtection="1">
      <alignment vertical="center"/>
    </xf>
    <xf numFmtId="2" fontId="4" fillId="3" borderId="1" xfId="0" applyNumberFormat="1" applyFont="1" applyFill="1" applyBorder="1" applyAlignment="1" applyProtection="1">
      <alignment vertical="center"/>
    </xf>
    <xf numFmtId="2" fontId="3" fillId="0" borderId="2" xfId="0" applyNumberFormat="1" applyFont="1" applyFill="1" applyBorder="1" applyAlignment="1" applyProtection="1">
      <alignment vertical="center"/>
    </xf>
    <xf numFmtId="2" fontId="4" fillId="0" borderId="2" xfId="0" applyNumberFormat="1" applyFont="1" applyFill="1" applyBorder="1" applyAlignment="1" applyProtection="1">
      <alignment horizontal="left" vertical="center"/>
    </xf>
    <xf numFmtId="2" fontId="3" fillId="0" borderId="2" xfId="0" applyNumberFormat="1" applyFont="1" applyFill="1" applyBorder="1" applyAlignment="1" applyProtection="1">
      <alignment horizontal="left" vertical="center"/>
    </xf>
    <xf numFmtId="1" fontId="4" fillId="2" borderId="0" xfId="0" applyNumberFormat="1" applyFont="1" applyFill="1" applyAlignment="1" applyProtection="1">
      <alignment vertical="center"/>
    </xf>
    <xf numFmtId="1" fontId="3" fillId="3" borderId="1" xfId="0" applyNumberFormat="1" applyFont="1" applyFill="1" applyBorder="1" applyAlignment="1" applyProtection="1">
      <alignment vertical="center"/>
    </xf>
    <xf numFmtId="1" fontId="0" fillId="0" borderId="0" xfId="0" applyNumberFormat="1"/>
    <xf numFmtId="164" fontId="4" fillId="2" borderId="0" xfId="1" applyNumberFormat="1" applyFont="1" applyFill="1" applyAlignment="1" applyProtection="1">
      <alignment vertical="center"/>
    </xf>
    <xf numFmtId="164" fontId="3" fillId="3" borderId="1" xfId="1" applyNumberFormat="1" applyFont="1" applyFill="1" applyBorder="1" applyAlignment="1" applyProtection="1">
      <alignment vertical="center"/>
    </xf>
    <xf numFmtId="164" fontId="4" fillId="0" borderId="2" xfId="1" applyNumberFormat="1" applyFont="1" applyFill="1" applyBorder="1" applyAlignment="1" applyProtection="1">
      <alignment vertical="center"/>
    </xf>
    <xf numFmtId="164" fontId="4" fillId="4" borderId="2" xfId="1" applyNumberFormat="1" applyFont="1" applyFill="1" applyBorder="1" applyAlignment="1" applyProtection="1">
      <alignment horizontal="right" vertical="center"/>
      <protection locked="0"/>
    </xf>
    <xf numFmtId="164" fontId="3" fillId="0" borderId="2" xfId="1" applyNumberFormat="1" applyFont="1" applyFill="1" applyBorder="1" applyAlignment="1" applyProtection="1">
      <alignment horizontal="right" vertical="center"/>
    </xf>
    <xf numFmtId="164" fontId="4" fillId="0" borderId="2" xfId="1" applyNumberFormat="1" applyFont="1" applyBorder="1" applyAlignment="1" applyProtection="1">
      <alignment vertical="center"/>
    </xf>
    <xf numFmtId="164" fontId="4" fillId="4" borderId="2" xfId="1" applyNumberFormat="1" applyFont="1" applyFill="1" applyBorder="1" applyAlignment="1" applyProtection="1">
      <alignment vertical="center"/>
      <protection locked="0"/>
    </xf>
    <xf numFmtId="164" fontId="0" fillId="0" borderId="0" xfId="1" applyNumberFormat="1" applyFont="1"/>
    <xf numFmtId="1" fontId="4" fillId="0" borderId="2" xfId="0" applyNumberFormat="1" applyFont="1" applyFill="1" applyBorder="1" applyAlignment="1" applyProtection="1">
      <alignment horizontal="left" vertical="center"/>
    </xf>
    <xf numFmtId="1" fontId="4" fillId="4" borderId="2" xfId="0" applyNumberFormat="1" applyFont="1" applyFill="1" applyBorder="1" applyAlignment="1" applyProtection="1">
      <alignment horizontal="left" vertical="center"/>
      <protection locked="0"/>
    </xf>
    <xf numFmtId="1" fontId="3" fillId="0" borderId="2" xfId="0" applyNumberFormat="1" applyFont="1" applyFill="1" applyBorder="1" applyAlignment="1" applyProtection="1">
      <alignment horizontal="left" vertical="center"/>
    </xf>
    <xf numFmtId="1" fontId="4" fillId="0" borderId="2" xfId="0" applyNumberFormat="1" applyFont="1" applyBorder="1" applyAlignment="1" applyProtection="1">
      <alignment horizontal="left" vertical="center"/>
    </xf>
  </cellXfs>
  <cellStyles count="3">
    <cellStyle name="Normal" xfId="0" builtinId="0"/>
    <cellStyle name="Normal_rehbertablolar" xfId="2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7"/>
  <sheetViews>
    <sheetView tabSelected="1" workbookViewId="0"/>
  </sheetViews>
  <sheetFormatPr defaultRowHeight="15" x14ac:dyDescent="0.25"/>
  <cols>
    <col min="1" max="1" width="65.5703125" bestFit="1" customWidth="1"/>
    <col min="2" max="2" width="16.28515625" style="16" bestFit="1" customWidth="1"/>
    <col min="3" max="3" width="9.28515625" style="8" bestFit="1" customWidth="1"/>
  </cols>
  <sheetData>
    <row r="1" spans="1:3" x14ac:dyDescent="0.25">
      <c r="A1" s="1" t="s">
        <v>37</v>
      </c>
      <c r="B1" s="9"/>
      <c r="C1" s="6"/>
    </row>
    <row r="2" spans="1:3" x14ac:dyDescent="0.25">
      <c r="A2" s="2"/>
      <c r="B2" s="10" t="s">
        <v>0</v>
      </c>
      <c r="C2" s="7" t="s">
        <v>1</v>
      </c>
    </row>
    <row r="3" spans="1:3" x14ac:dyDescent="0.25">
      <c r="A3" s="3" t="s">
        <v>2</v>
      </c>
      <c r="B3" s="11"/>
      <c r="C3" s="17"/>
    </row>
    <row r="4" spans="1:3" x14ac:dyDescent="0.25">
      <c r="A4" s="4" t="s">
        <v>3</v>
      </c>
      <c r="B4" s="12">
        <f>518013451.460003</f>
        <v>518013451.46000302</v>
      </c>
      <c r="C4" s="18">
        <v>39</v>
      </c>
    </row>
    <row r="5" spans="1:3" x14ac:dyDescent="0.25">
      <c r="A5" s="4" t="s">
        <v>4</v>
      </c>
      <c r="B5" s="12">
        <v>0</v>
      </c>
      <c r="C5" s="18">
        <v>39</v>
      </c>
    </row>
    <row r="6" spans="1:3" x14ac:dyDescent="0.25">
      <c r="A6" s="4" t="s">
        <v>5</v>
      </c>
      <c r="B6" s="12">
        <v>0</v>
      </c>
      <c r="C6" s="18">
        <v>39</v>
      </c>
    </row>
    <row r="7" spans="1:3" x14ac:dyDescent="0.25">
      <c r="A7" s="4" t="s">
        <v>6</v>
      </c>
      <c r="B7" s="12">
        <v>-495250517.77000082</v>
      </c>
      <c r="C7" s="18">
        <v>39</v>
      </c>
    </row>
    <row r="8" spans="1:3" x14ac:dyDescent="0.25">
      <c r="A8" s="4" t="s">
        <v>7</v>
      </c>
      <c r="B8" s="12">
        <v>0</v>
      </c>
      <c r="C8" s="18">
        <v>39</v>
      </c>
    </row>
    <row r="9" spans="1:3" x14ac:dyDescent="0.25">
      <c r="A9" s="4" t="s">
        <v>8</v>
      </c>
      <c r="B9" s="12">
        <v>0</v>
      </c>
      <c r="C9" s="18">
        <v>39</v>
      </c>
    </row>
    <row r="10" spans="1:3" x14ac:dyDescent="0.25">
      <c r="A10" s="5" t="s">
        <v>9</v>
      </c>
      <c r="B10" s="13">
        <f>+B4+B5+B6+B7+B8+B9</f>
        <v>22762933.690002203</v>
      </c>
      <c r="C10" s="19"/>
    </row>
    <row r="11" spans="1:3" x14ac:dyDescent="0.25">
      <c r="A11" s="4" t="s">
        <v>10</v>
      </c>
      <c r="B11" s="12">
        <v>0</v>
      </c>
      <c r="C11" s="18">
        <v>39</v>
      </c>
    </row>
    <row r="12" spans="1:3" x14ac:dyDescent="0.25">
      <c r="A12" s="4" t="s">
        <v>11</v>
      </c>
      <c r="B12" s="12">
        <v>-51842958.909999967</v>
      </c>
      <c r="C12" s="18">
        <v>39</v>
      </c>
    </row>
    <row r="13" spans="1:3" x14ac:dyDescent="0.25">
      <c r="A13" s="4" t="s">
        <v>12</v>
      </c>
      <c r="B13" s="12">
        <v>380473.31000000006</v>
      </c>
      <c r="C13" s="18">
        <v>39</v>
      </c>
    </row>
    <row r="14" spans="1:3" x14ac:dyDescent="0.25">
      <c r="A14" s="4" t="s">
        <v>13</v>
      </c>
      <c r="B14" s="12">
        <v>-18272567.630000003</v>
      </c>
      <c r="C14" s="18">
        <v>39</v>
      </c>
    </row>
    <row r="15" spans="1:3" x14ac:dyDescent="0.25">
      <c r="A15" s="5" t="s">
        <v>14</v>
      </c>
      <c r="B15" s="13">
        <f>B10+B11+B12+B13+B14</f>
        <v>-46972119.539997771</v>
      </c>
      <c r="C15" s="19"/>
    </row>
    <row r="16" spans="1:3" x14ac:dyDescent="0.25">
      <c r="A16" s="3" t="s">
        <v>15</v>
      </c>
      <c r="B16" s="14"/>
      <c r="C16" s="20"/>
    </row>
    <row r="17" spans="1:3" x14ac:dyDescent="0.25">
      <c r="A17" s="4" t="s">
        <v>16</v>
      </c>
      <c r="B17" s="12">
        <v>0</v>
      </c>
      <c r="C17" s="18">
        <v>39</v>
      </c>
    </row>
    <row r="18" spans="1:3" x14ac:dyDescent="0.25">
      <c r="A18" s="4" t="s">
        <v>17</v>
      </c>
      <c r="B18" s="12">
        <v>0</v>
      </c>
      <c r="C18" s="18">
        <v>39</v>
      </c>
    </row>
    <row r="19" spans="1:3" x14ac:dyDescent="0.25">
      <c r="A19" s="4" t="s">
        <v>18</v>
      </c>
      <c r="B19" s="12">
        <v>-18961838.850000039</v>
      </c>
      <c r="C19" s="18">
        <v>39</v>
      </c>
    </row>
    <row r="20" spans="1:3" x14ac:dyDescent="0.25">
      <c r="A20" s="4" t="s">
        <v>19</v>
      </c>
      <c r="B20" s="12">
        <v>-41165.340000000084</v>
      </c>
      <c r="C20" s="18">
        <v>39</v>
      </c>
    </row>
    <row r="21" spans="1:3" x14ac:dyDescent="0.25">
      <c r="A21" s="4" t="s">
        <v>20</v>
      </c>
      <c r="B21" s="12">
        <v>33274796.669999994</v>
      </c>
      <c r="C21" s="18">
        <v>39</v>
      </c>
    </row>
    <row r="22" spans="1:3" x14ac:dyDescent="0.25">
      <c r="A22" s="4" t="s">
        <v>21</v>
      </c>
      <c r="B22" s="12">
        <v>0</v>
      </c>
      <c r="C22" s="18">
        <v>39</v>
      </c>
    </row>
    <row r="23" spans="1:3" x14ac:dyDescent="0.25">
      <c r="A23" s="4" t="s">
        <v>22</v>
      </c>
      <c r="B23" s="12">
        <v>360207.43999999703</v>
      </c>
      <c r="C23" s="18">
        <v>39</v>
      </c>
    </row>
    <row r="24" spans="1:3" x14ac:dyDescent="0.25">
      <c r="A24" s="4" t="s">
        <v>23</v>
      </c>
      <c r="B24" s="12">
        <v>-199488.87999999995</v>
      </c>
      <c r="C24" s="18">
        <v>39</v>
      </c>
    </row>
    <row r="25" spans="1:3" x14ac:dyDescent="0.25">
      <c r="A25" s="5" t="s">
        <v>24</v>
      </c>
      <c r="B25" s="13">
        <f>SUM(B17:B24)</f>
        <v>14432511.039999953</v>
      </c>
      <c r="C25" s="19"/>
    </row>
    <row r="26" spans="1:3" x14ac:dyDescent="0.25">
      <c r="A26" s="3" t="s">
        <v>25</v>
      </c>
      <c r="B26" s="14"/>
      <c r="C26" s="20"/>
    </row>
    <row r="27" spans="1:3" x14ac:dyDescent="0.25">
      <c r="A27" s="4" t="s">
        <v>26</v>
      </c>
      <c r="B27" s="12">
        <v>0</v>
      </c>
      <c r="C27" s="18">
        <v>39</v>
      </c>
    </row>
    <row r="28" spans="1:3" x14ac:dyDescent="0.25">
      <c r="A28" s="4" t="s">
        <v>27</v>
      </c>
      <c r="B28" s="12">
        <v>0</v>
      </c>
      <c r="C28" s="18">
        <v>39</v>
      </c>
    </row>
    <row r="29" spans="1:3" x14ac:dyDescent="0.25">
      <c r="A29" s="4" t="s">
        <v>28</v>
      </c>
      <c r="B29" s="12">
        <v>0</v>
      </c>
      <c r="C29" s="18">
        <v>39</v>
      </c>
    </row>
    <row r="30" spans="1:3" x14ac:dyDescent="0.25">
      <c r="A30" s="4" t="s">
        <v>29</v>
      </c>
      <c r="B30" s="12">
        <v>0</v>
      </c>
      <c r="C30" s="18">
        <v>39</v>
      </c>
    </row>
    <row r="31" spans="1:3" x14ac:dyDescent="0.25">
      <c r="A31" s="4" t="s">
        <v>30</v>
      </c>
      <c r="B31" s="12">
        <v>0</v>
      </c>
      <c r="C31" s="18">
        <v>39</v>
      </c>
    </row>
    <row r="32" spans="1:3" x14ac:dyDescent="0.25">
      <c r="A32" s="4" t="s">
        <v>31</v>
      </c>
      <c r="B32" s="12">
        <v>0</v>
      </c>
      <c r="C32" s="18">
        <v>39</v>
      </c>
    </row>
    <row r="33" spans="1:3" x14ac:dyDescent="0.25">
      <c r="A33" s="5" t="s">
        <v>32</v>
      </c>
      <c r="B33" s="13">
        <f>SUM(B27:B32)</f>
        <v>0</v>
      </c>
      <c r="C33" s="19"/>
    </row>
    <row r="34" spans="1:3" x14ac:dyDescent="0.25">
      <c r="A34" s="3" t="s">
        <v>33</v>
      </c>
      <c r="B34" s="12">
        <v>-286245.77000000078</v>
      </c>
      <c r="C34" s="18">
        <v>39</v>
      </c>
    </row>
    <row r="35" spans="1:3" x14ac:dyDescent="0.25">
      <c r="A35" s="3" t="s">
        <v>34</v>
      </c>
      <c r="B35" s="13">
        <f>B15+B25+B33+B34</f>
        <v>-32825854.269997817</v>
      </c>
      <c r="C35" s="19"/>
    </row>
    <row r="36" spans="1:3" x14ac:dyDescent="0.25">
      <c r="A36" s="3" t="s">
        <v>35</v>
      </c>
      <c r="B36" s="15">
        <v>357930066</v>
      </c>
      <c r="C36" s="18">
        <v>39</v>
      </c>
    </row>
    <row r="37" spans="1:3" x14ac:dyDescent="0.25">
      <c r="A37" s="3" t="s">
        <v>36</v>
      </c>
      <c r="B37" s="13">
        <f>B35+B36</f>
        <v>325104211.73000216</v>
      </c>
      <c r="C37" s="19"/>
    </row>
  </sheetData>
  <dataValidations count="5">
    <dataValidation type="decimal" operator="greaterThan" allowBlank="1" showInputMessage="1" showErrorMessage="1" sqref="B13 B3:B6 B20:B23 B17">
      <formula1>0</formula1>
    </dataValidation>
    <dataValidation type="decimal" operator="lessThan" allowBlank="1" showInputMessage="1" showErrorMessage="1" promptTitle="DİKKAT!" prompt="NEGATİF RAKAM GİRİNİZ!" sqref="B7:B9 B24 B18:B19">
      <formula1>0</formula1>
    </dataValidation>
    <dataValidation type="decimal" operator="lessThanOrEqual" allowBlank="1" showInputMessage="1" showErrorMessage="1" promptTitle="DİKKAT!" prompt="NEGATİF RAKAM GİRİNİZ!" sqref="B11:B12 B14">
      <formula1>0</formula1>
    </dataValidation>
    <dataValidation type="decimal" operator="lessThanOrEqual" allowBlank="1" showInputMessage="1" showErrorMessage="1" promptTitle="DİKKAT!" prompt="SIFIR YA DA NEGATİF RAKAM GİRİNİZ." sqref="B29:B30 B32">
      <formula1>0</formula1>
    </dataValidation>
    <dataValidation type="decimal" operator="greaterThanOrEqual" allowBlank="1" showInputMessage="1" showErrorMessage="1" sqref="B27:B28 B31">
      <formula1>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2015-07-15T06:32:31Z</dcterms:created>
  <dcterms:modified xsi:type="dcterms:W3CDTF">2015-07-15T08:33:11Z</dcterms:modified>
  <cp:category/>
</cp:coreProperties>
</file>