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7610" windowHeight="10230" firstSheet="1" activeTab="1"/>
  </bookViews>
  <sheets>
    <sheet name="Hesap Planı" sheetId="3" state="hidden" r:id="rId1"/>
    <sheet name="03 Bilanço" sheetId="6" r:id="rId2"/>
  </sheets>
  <calcPr calcId="145621"/>
</workbook>
</file>

<file path=xl/calcChain.xml><?xml version="1.0" encoding="utf-8"?>
<calcChain xmlns="http://schemas.openxmlformats.org/spreadsheetml/2006/main">
  <c r="C287" i="6" l="1"/>
  <c r="D291" i="6"/>
  <c r="C291" i="6"/>
  <c r="D289" i="6"/>
  <c r="C289" i="6"/>
  <c r="D287" i="6"/>
  <c r="C268" i="6"/>
  <c r="C274" i="6" l="1"/>
  <c r="D268" i="6"/>
  <c r="D274" i="6"/>
  <c r="D280" i="6"/>
  <c r="D295" i="6" s="1"/>
  <c r="C280" i="6"/>
  <c r="C295" i="6" s="1"/>
  <c r="D259" i="6"/>
  <c r="C255" i="6"/>
  <c r="D222" i="6"/>
  <c r="C259" i="6"/>
  <c r="D255" i="6"/>
  <c r="D196" i="6"/>
  <c r="D248" i="6" l="1"/>
  <c r="D229" i="6"/>
  <c r="C222" i="6"/>
  <c r="D252" i="6"/>
  <c r="D214" i="6"/>
  <c r="C241" i="6"/>
  <c r="D241" i="6"/>
  <c r="C229" i="6"/>
  <c r="D236" i="6"/>
  <c r="C236" i="6"/>
  <c r="C214" i="6"/>
  <c r="C252" i="6"/>
  <c r="C248" i="6"/>
  <c r="D153" i="6"/>
  <c r="D176" i="6"/>
  <c r="C162" i="6"/>
  <c r="D162" i="6"/>
  <c r="D169" i="6"/>
  <c r="C200" i="6"/>
  <c r="D200" i="6"/>
  <c r="D188" i="6"/>
  <c r="C188" i="6"/>
  <c r="C176" i="6"/>
  <c r="D204" i="6"/>
  <c r="C153" i="6"/>
  <c r="D181" i="6"/>
  <c r="C181" i="6"/>
  <c r="C196" i="6"/>
  <c r="C169" i="6"/>
  <c r="C204" i="6"/>
  <c r="C74" i="6"/>
  <c r="D74" i="6"/>
  <c r="C114" i="6"/>
  <c r="D103" i="6"/>
  <c r="D114" i="6"/>
  <c r="D137" i="6"/>
  <c r="C125" i="6"/>
  <c r="D133" i="6"/>
  <c r="C133" i="6"/>
  <c r="C137" i="6"/>
  <c r="C103" i="6"/>
  <c r="D125" i="6"/>
  <c r="C85" i="6"/>
  <c r="D85" i="6"/>
  <c r="C95" i="6"/>
  <c r="D95" i="6"/>
  <c r="D59" i="6"/>
  <c r="D36" i="6"/>
  <c r="D25" i="6"/>
  <c r="C25" i="6"/>
  <c r="D54" i="6"/>
  <c r="C59" i="6"/>
  <c r="C16" i="6"/>
  <c r="D9" i="6"/>
  <c r="C36" i="6"/>
  <c r="C54" i="6"/>
  <c r="D16" i="6"/>
  <c r="D46" i="6"/>
  <c r="C9" i="6"/>
  <c r="C46" i="6"/>
  <c r="D262" i="6" l="1"/>
  <c r="C262" i="6"/>
  <c r="D208" i="6"/>
  <c r="C208" i="6"/>
  <c r="D146" i="6"/>
  <c r="C146" i="6"/>
  <c r="D68" i="6"/>
  <c r="C68" i="6"/>
  <c r="C296" i="6" l="1"/>
  <c r="D296" i="6"/>
  <c r="C147" i="6"/>
  <c r="D147" i="6"/>
</calcChain>
</file>

<file path=xl/sharedStrings.xml><?xml version="1.0" encoding="utf-8"?>
<sst xmlns="http://schemas.openxmlformats.org/spreadsheetml/2006/main" count="778" uniqueCount="591">
  <si>
    <t>1.1.1- Brüt Yazılan Primler (+)</t>
  </si>
  <si>
    <t>1.1.2- Reasüröre Devredilen Primler (-)</t>
  </si>
  <si>
    <t>1.1.3- SGK'ya Aktarılan Primler (-)</t>
  </si>
  <si>
    <t>1.2.1- Kazanılmamış Primler Karşılığı (-)</t>
  </si>
  <si>
    <t>1.2.2- Kazanılmamış Primler Karşılığında Reasürör Payı (+)</t>
  </si>
  <si>
    <t>1.2.3- Kazanılmamış Primler Karşılığında Değişim SGK Payı (Devreden Kısım Düşülmüş)</t>
  </si>
  <si>
    <t>1.3.1- Devam Eden Riskler Karşılığı (-)</t>
  </si>
  <si>
    <t>1.3.2- Devam Eden Riskler Karşılığında Reasürör Payı (+)</t>
  </si>
  <si>
    <t>2- Teknik Olmayan Bölümden Aktarılan Yatırım Gelirleri</t>
  </si>
  <si>
    <t>3.1- Brüt Diğer Teknik Gelirler (+)</t>
  </si>
  <si>
    <t>3.2- Brüt Diğer Teknik Gelirlerde Reasürör Payı (-)</t>
  </si>
  <si>
    <t>4.1.1-Tahakkuk Eden Rücu Gelirleri (+)</t>
  </si>
  <si>
    <t>4.1.2-Tahakkuk Eden Rücu Gelirleri Reasürör Payı (-)</t>
  </si>
  <si>
    <t>4.2.1-Rücu ve Sovtaj Faaliyetlerinden Alacaklar Karşılığı (Brüt) (-)</t>
  </si>
  <si>
    <t>4.2.2-Rücu ve Sovtaj Faaliyetlerinden Alacaklar Karşılığı Reasürör Payı (+)</t>
  </si>
  <si>
    <t>1.1.1- Brüt Ödenen Hasarlar (-)</t>
  </si>
  <si>
    <t>1.1.2- Ödenen Hasarlarda Reasürör Payı (+)</t>
  </si>
  <si>
    <t>1.2.1- Muallak Hasarlar Karşılığı (-)</t>
  </si>
  <si>
    <t>1.2.2- Muallak Hasarlar Karşılığında Reasürör Payı (+)</t>
  </si>
  <si>
    <t>2- İkramiye ve İndirimler Karşılığında Değişim (Reasürör Payı ve Devreden Kısım Düşülmüş Olarak) (+/-)</t>
  </si>
  <si>
    <t>2.1- İkramiye ve İndirimler Karşılığı (-)</t>
  </si>
  <si>
    <t>2.2- İkramiye ve İndirimler Karşılığında Reasürör Payı (+)</t>
  </si>
  <si>
    <t>3- Diğer Teknik Karşılıklarda Değişim (Reasürör Payı ve Devreden Kısım Düşülmüş Olarak) (+/-)</t>
  </si>
  <si>
    <t>4- Faaliyet Giderleri (-)</t>
  </si>
  <si>
    <t>1- Finansal Yatırımlardan Elde Edilen Gelirler</t>
  </si>
  <si>
    <t>2- Finansal Yatırımların Nakde Çevrilmesinden Elde Edilen Karlar</t>
  </si>
  <si>
    <t>3- Finansal Yatırımların Değerlemesi</t>
  </si>
  <si>
    <t>4- Kambiyo Karları</t>
  </si>
  <si>
    <t>5- iştiraklerden Gelirler</t>
  </si>
  <si>
    <t>6- Bağlı Ortaklıklar ve Müşterek Yönetime Tabi Teşebbüslerden Gelirler</t>
  </si>
  <si>
    <t>7- Arazi, Arsa ile Binalardan Elde Edilen Gelirler</t>
  </si>
  <si>
    <t>8- Türev Ürünlerden Elde Edilen Gelirler</t>
  </si>
  <si>
    <t>9- Diğer Yatırımlar</t>
  </si>
  <si>
    <t>10- Hayat Teknik Bölümünden Aktarılan Yatırım Gelirleri</t>
  </si>
  <si>
    <t>1- Yatırım Yönetim Giderleri – Faiz Dahil (-)</t>
  </si>
  <si>
    <t>2- Yatırımlar Değer Azalışları (-)</t>
  </si>
  <si>
    <t>3- Yatırımların Nakte Çevrilmesi Sonucunda Oluşan Zararlar (-)</t>
  </si>
  <si>
    <t>4- Hayat Dışı Teknik Bölümüne Aktarılan Yatırım Gelirleri (-)</t>
  </si>
  <si>
    <t>5- Türev Ürünler Sonucunda Oluşan Zararlar (-)</t>
  </si>
  <si>
    <t>6- Kambiyo Zararları (-)</t>
  </si>
  <si>
    <t>7- Amortisman Giderleri (-)</t>
  </si>
  <si>
    <t xml:space="preserve">8- Diğer Yatırım Giderleri (-) </t>
  </si>
  <si>
    <t>1- Karşılıklar Hesabı (+/-)</t>
  </si>
  <si>
    <t>2- Reeskont Hesabı (+/-)</t>
  </si>
  <si>
    <t>3- Özellikli Sigortalar Hesabı (+/-)</t>
  </si>
  <si>
    <t>4- Enflasyon Düzeltmesi Hesabı (+/-)</t>
  </si>
  <si>
    <t>5- Ertelenmiş Vergi Varlığı Hesabı (+/-)</t>
  </si>
  <si>
    <t>6- Ertelenmiş Vergi Yükümlülüğü Gideri (-)</t>
  </si>
  <si>
    <t xml:space="preserve">7- Diğer Gelir ve Karlar </t>
  </si>
  <si>
    <t xml:space="preserve">8- Diğer Gider ve Zararlar (-) </t>
  </si>
  <si>
    <t>9- Önceki Yıl Gelir ve Karları</t>
  </si>
  <si>
    <t>10- Önceki Yıl Gider ve Zararları(-)</t>
  </si>
  <si>
    <t xml:space="preserve">2- Dönem Karı Vergi ve Diğer Yasal Yükümlülük Karşılıkları(-) </t>
  </si>
  <si>
    <t>010101</t>
  </si>
  <si>
    <t>010102</t>
  </si>
  <si>
    <t>010103</t>
  </si>
  <si>
    <t>010201</t>
  </si>
  <si>
    <t>010202</t>
  </si>
  <si>
    <t>010203</t>
  </si>
  <si>
    <t>010301</t>
  </si>
  <si>
    <t>010302</t>
  </si>
  <si>
    <t>0104</t>
  </si>
  <si>
    <t>0105</t>
  </si>
  <si>
    <t>010601</t>
  </si>
  <si>
    <t>010602</t>
  </si>
  <si>
    <t>01060501</t>
  </si>
  <si>
    <t>01060502</t>
  </si>
  <si>
    <t>020101</t>
  </si>
  <si>
    <t>020102</t>
  </si>
  <si>
    <t>020201</t>
  </si>
  <si>
    <t>020202</t>
  </si>
  <si>
    <t>0204</t>
  </si>
  <si>
    <t>0205</t>
  </si>
  <si>
    <t>010603</t>
  </si>
  <si>
    <t>010604</t>
  </si>
  <si>
    <t>Bağımsız Denetimden Geçmemiş</t>
  </si>
  <si>
    <t>VARLIKLAR</t>
  </si>
  <si>
    <t>I- Cari Varlıklar</t>
  </si>
  <si>
    <t>1- Kasa</t>
  </si>
  <si>
    <t>2- Alınan Çekler</t>
  </si>
  <si>
    <t>3- Bankalar</t>
  </si>
  <si>
    <t>4- Verilen Çekler ve Ödeme Emirleri (-)</t>
  </si>
  <si>
    <t>B- Finansal Varlıklar ile Riski Sigortalılara Ait Finansal Yatırımlar</t>
  </si>
  <si>
    <t>1- Satılmaya Hazır Finansal Varlıklar</t>
  </si>
  <si>
    <t xml:space="preserve">2- Vadeye Kadar Elde Tutulacak Finansal Varlıklar </t>
  </si>
  <si>
    <t xml:space="preserve">3- Alım Satım Amaçlı Finansal Varlıklar </t>
  </si>
  <si>
    <t>4- Krediler</t>
  </si>
  <si>
    <t>5- Krediler Karşılığı (-)</t>
  </si>
  <si>
    <t>7- Şirket Hissesi</t>
  </si>
  <si>
    <t xml:space="preserve">8- Finansal Varlıklar Değer Düşüklüğü Karşılığı (-) </t>
  </si>
  <si>
    <t>C- Esas Faaliyetlerden Alacaklar</t>
  </si>
  <si>
    <t xml:space="preserve">1- Sigortacılık Faaliyetlerinden Alacaklar </t>
  </si>
  <si>
    <t>2- Sigortacılık Faaliyetlerinden Alacaklar Karşılığı (-)</t>
  </si>
  <si>
    <t xml:space="preserve">3- Reasürans Faaliyetlerinden Alacaklar </t>
  </si>
  <si>
    <t>4- Reasürans Faaliyetlerinden Alacaklar Karşılığı (-)</t>
  </si>
  <si>
    <t>5- Sigorta ve Reasürans Şirketleri Nezdindeki Depolar</t>
  </si>
  <si>
    <t>6- Sigortalılara Krediler (İkrazlar)</t>
  </si>
  <si>
    <t>7- Sigortalılara Krediler (İkrazlar) Karşılığı (-)</t>
  </si>
  <si>
    <t>8- Emeklilik Faaliyetlerinden Alacaklar</t>
  </si>
  <si>
    <t>9- Esas Faaliyetlerden Kaynaklanan Şüpheli Alacaklar</t>
  </si>
  <si>
    <t>10- Esas Faaliyetlerden Kaynaklanan Şüpheli Alacaklar Karşılığı (-)</t>
  </si>
  <si>
    <t xml:space="preserve">1- Ortaklardan Alacaklar </t>
  </si>
  <si>
    <t>2- İştiraklerden Alacaklar</t>
  </si>
  <si>
    <t>3- Bağlı Ortaklıklardan Alacaklar</t>
  </si>
  <si>
    <t xml:space="preserve">4- Müşterek Yönetime Tabi Teşebbüslerden Alacaklar </t>
  </si>
  <si>
    <t>5- Personelden Alacaklar</t>
  </si>
  <si>
    <t>6- Diğer İlişkili Taraflardan Alacaklar</t>
  </si>
  <si>
    <t>7- İlişkili Taraflardan Alacaklar Reeskontu (-)</t>
  </si>
  <si>
    <t>8- İlişkili Taraflardan Şüpheli Alacaklar</t>
  </si>
  <si>
    <t>9- İlişkili Taraflardan Şüpheli Alacaklar Karşılığı (-)</t>
  </si>
  <si>
    <t>E- Diğer Alacaklar</t>
  </si>
  <si>
    <t>1- Finansal Kiralama Alacakları</t>
  </si>
  <si>
    <t>2- Kazanılmamış Finansal Kiralama Faiz Gelirleri (-)</t>
  </si>
  <si>
    <t>3- Verilen Depozito ve Teminatlar</t>
  </si>
  <si>
    <t>4- Diğer Çeşitli Alacaklar</t>
  </si>
  <si>
    <t>5- Diğer Çeşitli Alacaklar Reeskontu(-)</t>
  </si>
  <si>
    <t>6- Şüpheli Diğer Alacaklar</t>
  </si>
  <si>
    <t>7- Şüpheli Diğer Alacaklar Karşılığı (-)</t>
  </si>
  <si>
    <t>2- Tahakkuk Etmiş Faiz ve Kira Gelirleri</t>
  </si>
  <si>
    <t>3- Gelir Tahakkukları</t>
  </si>
  <si>
    <t>G- Diğer Cari  Varlıklar</t>
  </si>
  <si>
    <t>1- Gelecek Aylar İhtiyacı Stoklar</t>
  </si>
  <si>
    <t xml:space="preserve">2- Peşin Ödenen Vergiler ve Fonlar </t>
  </si>
  <si>
    <t>3- Ertelenmiş Vergi Varlıkları</t>
  </si>
  <si>
    <t xml:space="preserve">4- İş Avansları </t>
  </si>
  <si>
    <t xml:space="preserve">5- Personele Verilen Avanslar </t>
  </si>
  <si>
    <t xml:space="preserve">6- Sayım ve Tesellüm Noksanları </t>
  </si>
  <si>
    <t xml:space="preserve">7- Diğer Çeşitli Cari Varlıklar </t>
  </si>
  <si>
    <t>8- Diğer Cari  Varlıklar Karşılığı (-)</t>
  </si>
  <si>
    <t>I- Cari Varlıklar Toplamı</t>
  </si>
  <si>
    <t>II- Cari Olmayan Varlıklar</t>
  </si>
  <si>
    <t>C- Diğer Alacaklar</t>
  </si>
  <si>
    <t>E- Maddi Varlıklar</t>
  </si>
  <si>
    <t>F- Maddi Olmayan Varlıklar</t>
  </si>
  <si>
    <t>H-Diğer Cari Olmayan Varlıklar</t>
  </si>
  <si>
    <t>II- Cari Olmayan Varlıklar Toplamı</t>
  </si>
  <si>
    <t>Varlıklar Toplamı (I + II)</t>
  </si>
  <si>
    <t xml:space="preserve">YÜKÜMLÜLÜKLER </t>
  </si>
  <si>
    <t>III- Kısa Vadeli Yükümlülükler</t>
  </si>
  <si>
    <t xml:space="preserve">1- Kredi Kuruluşlarına Borçlar </t>
  </si>
  <si>
    <t>2- Finansal Kiralama İşlemelerinden Borçlar</t>
  </si>
  <si>
    <t>3- Ertelenmiş Finansal Kiralama Borçlanma Maliyetleri (-)</t>
  </si>
  <si>
    <t>5- Çıkarılmış Tahviller(Bonolar) Anapara, Taksit ve Faizleri</t>
  </si>
  <si>
    <t xml:space="preserve">6- Çıkarılmış Diğer Finansal Varlıklar </t>
  </si>
  <si>
    <t>7- Çıkarılmış Diğer Finansal Varlıklar İhraç Farkı (-)</t>
  </si>
  <si>
    <t>8- Diğer Finansal Borçlar (Yükümlülükler)</t>
  </si>
  <si>
    <t xml:space="preserve">B- Esas Faaliyetlerden Borçlar </t>
  </si>
  <si>
    <t xml:space="preserve">1- Sigortacılık Faaliyetlerinden Borçlar </t>
  </si>
  <si>
    <t xml:space="preserve">2- Reasürans Faaliyetlerinden Borçlar </t>
  </si>
  <si>
    <t xml:space="preserve">3- Sigorta ve Reasürans Şirketlerinden Alınan Depolar </t>
  </si>
  <si>
    <t>4- Emeklilik Faaliyetlerinden Borçlar</t>
  </si>
  <si>
    <t>5- Diğer Esas Faaliyetlerden Borçlar</t>
  </si>
  <si>
    <t xml:space="preserve">C- İlişkili Taraflara Borçlar </t>
  </si>
  <si>
    <t>1- Ortaklara Borçlar</t>
  </si>
  <si>
    <t>2- İştiraklere Borçlar</t>
  </si>
  <si>
    <t>3- Bağlı Ortaklıklara Borçlar</t>
  </si>
  <si>
    <t>4- Müşterek Yönetime Tabi Teşebbüslere Borçlar</t>
  </si>
  <si>
    <t>5- Personele Borçlar</t>
  </si>
  <si>
    <t>6- Diğer İlişkili Taraflara Borçlar</t>
  </si>
  <si>
    <t xml:space="preserve">D- Diğer Borçlar </t>
  </si>
  <si>
    <t>1- Alınan Depozito ve Teminatlar</t>
  </si>
  <si>
    <t>3- Diğer Çeşitli Borçlar</t>
  </si>
  <si>
    <t>4- Diğer Çeşitli Borçlar Reeskontu (-)</t>
  </si>
  <si>
    <t xml:space="preserve">E- Sigortacılık Teknik Karşılıkları </t>
  </si>
  <si>
    <t xml:space="preserve">1- Kazanılmamış Primler Karşılığı - Net </t>
  </si>
  <si>
    <t xml:space="preserve">2- Devam Eden Riskler Karşılığı - Net </t>
  </si>
  <si>
    <t>5- İkramiye ve İndirimler Karşılığı - Net</t>
  </si>
  <si>
    <t xml:space="preserve">F- Ödenecek Vergi ve Benzeri Diğer Yükümlülükler İle Karşılıkları  </t>
  </si>
  <si>
    <t xml:space="preserve">1- Ödenecek Vergi ve Fonlar </t>
  </si>
  <si>
    <t xml:space="preserve">2- Ödenecek Sosyal Güvenlik Kesintileri </t>
  </si>
  <si>
    <t>3- Vadesi Geçmiş, Ertelenmiş veya Taksitlendirilmiş Vergi ve Diğer Yükümlülükler</t>
  </si>
  <si>
    <t>4- Ödenecek Diğer Vergi ve Benzeri Yükümlülükler</t>
  </si>
  <si>
    <t xml:space="preserve">5- Dönem Karı Vergi ve Diğer Yasal Yükümlülük Karşılıkları </t>
  </si>
  <si>
    <t>6- Dönem Karının Peşin Ödenen Vergi ve Diğer Yükümlülükleri (-)</t>
  </si>
  <si>
    <t xml:space="preserve">7- Diğer Vergi ve Benzeri Yükümlülük Karşılıkları </t>
  </si>
  <si>
    <t>G- Diğer Risklere İlişkin Karşılıklar</t>
  </si>
  <si>
    <t>1- Kıdem Tazminatı Karşılığı</t>
  </si>
  <si>
    <t>2- Sosyal Yardım Sandığı Varlık Açıkları Karşılığı</t>
  </si>
  <si>
    <t>3- Maliyet Giderleri Karşılığı</t>
  </si>
  <si>
    <t>2- Gider Tahakkukları</t>
  </si>
  <si>
    <t xml:space="preserve">I- Diğer Kısa Vadeli Yükümlülükler </t>
  </si>
  <si>
    <t xml:space="preserve">2- Sayım ve Tesellüm Fazlalıkları </t>
  </si>
  <si>
    <t xml:space="preserve">3- Diğer Çeşitli Kısa Vadeli Yükümlülükler </t>
  </si>
  <si>
    <t>III - Kısa Vadeli Yükümlülükler Toplamı</t>
  </si>
  <si>
    <t>IV- Uzun Vadeli Yükümlülükler</t>
  </si>
  <si>
    <t xml:space="preserve">G- Diğer Risklere İlişkin Karşılıklar </t>
  </si>
  <si>
    <t>I- Diğer Uzun Vadeli Yükümlülükler</t>
  </si>
  <si>
    <t>IV- Uzun Vadeli Yükümlülükler Toplamı</t>
  </si>
  <si>
    <t>ÖZSERMAYE</t>
  </si>
  <si>
    <t>V- Özsermaye</t>
  </si>
  <si>
    <t xml:space="preserve">A- Ödenmiş Sermaye </t>
  </si>
  <si>
    <t xml:space="preserve">1- (Nominal) Sermaye </t>
  </si>
  <si>
    <t>2- Ödenmemiş Sermaye (-)</t>
  </si>
  <si>
    <t>3- Sermaye Düzeltmesi Olumlu Farkları</t>
  </si>
  <si>
    <t>4- Sermaye Düzeltmesi Olumsuz Farkları (-)</t>
  </si>
  <si>
    <t xml:space="preserve">B- Sermaye Yedekleri </t>
  </si>
  <si>
    <t xml:space="preserve">1- Hisse Senedi İhraç Primleri </t>
  </si>
  <si>
    <t>2- Hisse Senedi İptal Karları</t>
  </si>
  <si>
    <t>3- Sermayeye Eklenecek Satış Karları</t>
  </si>
  <si>
    <t>4- Yabancı Para Çevirim Farkları</t>
  </si>
  <si>
    <t>5- Diğer Sermaye Yedekleri</t>
  </si>
  <si>
    <t xml:space="preserve">C- Kar Yedekleri </t>
  </si>
  <si>
    <t xml:space="preserve">1- Yasal Yedekler </t>
  </si>
  <si>
    <t>2- Statü Yedekleri</t>
  </si>
  <si>
    <t>3- Olağanüstü Yedekler</t>
  </si>
  <si>
    <t>4- Özel Fonlar (Yedekler)</t>
  </si>
  <si>
    <t>5- Finansal Varlıkların Değerlemesi</t>
  </si>
  <si>
    <t xml:space="preserve">6- Diğer Kar Yedekleri </t>
  </si>
  <si>
    <t xml:space="preserve">D- Geçmiş Yıllar Karları </t>
  </si>
  <si>
    <t xml:space="preserve">1- Geçmiş Yıllar Karları </t>
  </si>
  <si>
    <t>E-Geçmiş Yıllar Zararları (-)</t>
  </si>
  <si>
    <t xml:space="preserve">1- Geçmiş Yıllar Zararları </t>
  </si>
  <si>
    <t>1- Dönem Net Karı</t>
  </si>
  <si>
    <t>2- Dönem Net Zararı (-)</t>
  </si>
  <si>
    <t>Yükümlülükler Toplamı (III + IV + V)</t>
  </si>
  <si>
    <t>Dip</t>
  </si>
  <si>
    <t>Not</t>
  </si>
  <si>
    <t>Cari</t>
  </si>
  <si>
    <t>Dönem</t>
  </si>
  <si>
    <t>Geçmiş</t>
  </si>
  <si>
    <t xml:space="preserve">A- Nakit ve Nakit Benzeri Varlıklar </t>
  </si>
  <si>
    <t>5- Banka Garantili ve Üç Aydan Kısa Vadeli Kredi Kartı Alacakları</t>
  </si>
  <si>
    <t>6- Diğer Nakit ve Nakit Benzeri Varlıklar</t>
  </si>
  <si>
    <t>6- Riski Hayat Poliçesi Sahiplerine Ait Finansal Yatırımlar</t>
  </si>
  <si>
    <r>
      <t>D- İlişkili Taraflardan Alacaklar</t>
    </r>
    <r>
      <rPr>
        <sz val="10"/>
        <color theme="1"/>
        <rFont val="Times New Roman"/>
        <family val="1"/>
        <charset val="162"/>
      </rPr>
      <t xml:space="preserve"> </t>
    </r>
  </si>
  <si>
    <r>
      <t>F- Gelecek Aylara Ait Giderler ve Gelir Tahakkukları</t>
    </r>
    <r>
      <rPr>
        <sz val="10"/>
        <color theme="1"/>
        <rFont val="Times New Roman"/>
        <family val="1"/>
        <charset val="162"/>
      </rPr>
      <t xml:space="preserve"> </t>
    </r>
  </si>
  <si>
    <t xml:space="preserve">1- Ertelenmiş Üretim Giderleri </t>
  </si>
  <si>
    <t xml:space="preserve">Gelecek Aylara Ait Diğer Giderler </t>
  </si>
  <si>
    <r>
      <t>A- Esas Faaliyetlerden Alacaklar</t>
    </r>
    <r>
      <rPr>
        <sz val="10"/>
        <color theme="1"/>
        <rFont val="Times New Roman"/>
        <family val="1"/>
        <charset val="162"/>
      </rPr>
      <t xml:space="preserve"> </t>
    </r>
  </si>
  <si>
    <r>
      <t>B- İlişkili Taraflardan Alacaklar</t>
    </r>
    <r>
      <rPr>
        <sz val="10"/>
        <color theme="1"/>
        <rFont val="Times New Roman"/>
        <family val="1"/>
        <charset val="162"/>
      </rPr>
      <t xml:space="preserve"> </t>
    </r>
  </si>
  <si>
    <r>
      <t>D- Finansal Varlıklar</t>
    </r>
    <r>
      <rPr>
        <sz val="10"/>
        <color theme="1"/>
        <rFont val="Times New Roman"/>
        <family val="1"/>
        <charset val="162"/>
      </rPr>
      <t xml:space="preserve"> </t>
    </r>
  </si>
  <si>
    <r>
      <t>G-Gelecek Yıllara Ait Giderler ve Gelir Tahakkukları</t>
    </r>
    <r>
      <rPr>
        <sz val="10"/>
        <color theme="1"/>
        <rFont val="Times New Roman"/>
        <family val="1"/>
        <charset val="162"/>
      </rPr>
      <t xml:space="preserve"> </t>
    </r>
  </si>
  <si>
    <t xml:space="preserve">Sigortacılık Faaliyetlerinden Alacaklar </t>
  </si>
  <si>
    <t>Sigortacılık Faaliyetlerinden Alacaklar Karşılığı (-)</t>
  </si>
  <si>
    <t xml:space="preserve">Reasürans Faaliyetlerinden Alacaklar </t>
  </si>
  <si>
    <t>Reasürans Faaliyetlerinden Alacaklar Karşılığı (-)</t>
  </si>
  <si>
    <t>Sigorta ve Reasürans Şirketleri Nezdindeki Depolar</t>
  </si>
  <si>
    <t>Sigortalılara Krediler (İkrazlar)</t>
  </si>
  <si>
    <t>Sigortalılara Krediler (İkrazlar) Karşılığı (-)</t>
  </si>
  <si>
    <t>Emeklilik Faaliyetlerinden Alacaklar</t>
  </si>
  <si>
    <t xml:space="preserve">Esas Faaliyetlerden Kaynaklanan Şüpheli Alacaklar </t>
  </si>
  <si>
    <t>Esas Faaliyetlerden Kaynaklanan Şüpheli Alacaklar Karşılığı (-)</t>
  </si>
  <si>
    <t xml:space="preserve">Ortaklardan Alacaklar </t>
  </si>
  <si>
    <t>İştiraklerden Alacaklar</t>
  </si>
  <si>
    <t>Bağlı Ortaklıklardan Alacaklar</t>
  </si>
  <si>
    <t xml:space="preserve">Müşterek Yönetime Tabi Teşebbüslerden Alacaklar </t>
  </si>
  <si>
    <t>Personelden Alacaklar</t>
  </si>
  <si>
    <t xml:space="preserve">Diğer İlişkili Taraflardan Alacaklar </t>
  </si>
  <si>
    <t xml:space="preserve">İlişkili Taraflardan Alacaklar Reeskontu (-) </t>
  </si>
  <si>
    <t xml:space="preserve">İlişkili Taraflardan Şüpheli Alacaklar </t>
  </si>
  <si>
    <t>İlişkili Taraflardan Şüpheli Alacaklar Karşılığı (-)</t>
  </si>
  <si>
    <t>Finansal Kiralama Alacakları</t>
  </si>
  <si>
    <t xml:space="preserve">Kazanılmamış Finansal Kiralama Faiz Gelirleri </t>
  </si>
  <si>
    <t>Verilen Depozito ve Teminatlar</t>
  </si>
  <si>
    <t>Diğer Çeşitli Alacaklar</t>
  </si>
  <si>
    <t>Diğer Çeşitli Alacaklar Reeskontu (-)</t>
  </si>
  <si>
    <t>Şüpheli Diğer Alacaklar</t>
  </si>
  <si>
    <t>Şüpheli  Diğer Alacaklar Karşılığı (-)</t>
  </si>
  <si>
    <t xml:space="preserve">Bağlı Menkul Kıymetler </t>
  </si>
  <si>
    <t xml:space="preserve">İştirakler </t>
  </si>
  <si>
    <t>İştirakler Sermaye Taahhütleri (-)</t>
  </si>
  <si>
    <t>Bağlı Ortaklıklar</t>
  </si>
  <si>
    <t>Bağlı Ortaklıklar Sermaye Taahhütleri (-)</t>
  </si>
  <si>
    <t>Müşterek Yönetime Tabi Teşebbüsler</t>
  </si>
  <si>
    <t>Müşterek Yönetime Tabi Teşebbüsler Sermaye Taahhütleri (-)</t>
  </si>
  <si>
    <t>Finansal Varlıklar ve Riski Sigortalılara Ait Finansal Yatırımlar</t>
  </si>
  <si>
    <t>Diğer Finansal Varlıklar</t>
  </si>
  <si>
    <t>Finansal Varlıklar Değer Düşüklüğü Karşılığı (-)</t>
  </si>
  <si>
    <t xml:space="preserve">Yatırım Amaçlı Gayrimenkuller </t>
  </si>
  <si>
    <t>Yatırım Amaçlı Gayrımenkuller Değer Düşüklüğü Karşılığı(-)</t>
  </si>
  <si>
    <t>Kullanım Amaçlı Gayrımenkuller</t>
  </si>
  <si>
    <t xml:space="preserve">Makine ve Teçhizatlar </t>
  </si>
  <si>
    <t xml:space="preserve">Demirbaş ve Tesisatlar </t>
  </si>
  <si>
    <t xml:space="preserve">Motorlu Taşıtlar </t>
  </si>
  <si>
    <t>Diğer Maddi Varlıklar (Özel Maliyet Bedelleri Dahil)</t>
  </si>
  <si>
    <t xml:space="preserve">Kiralama Yoluyla Edinilmiş Maddi  Varlıklar </t>
  </si>
  <si>
    <t>Birikmiş Amortismanlar (-)</t>
  </si>
  <si>
    <t>Maddi Varlıklara İlişkin Verilen Avanslar (Yapılmakta Olan Yatırımlar Dahil)</t>
  </si>
  <si>
    <t xml:space="preserve">Haklar </t>
  </si>
  <si>
    <t xml:space="preserve">Şerefiye </t>
  </si>
  <si>
    <t xml:space="preserve">Faaliyet Öncesi Döneme Ait Giderler </t>
  </si>
  <si>
    <t xml:space="preserve">Araştırma ve Geliştirme Giderleri </t>
  </si>
  <si>
    <t xml:space="preserve">Diğer Maddi Olmayan Varlıklar </t>
  </si>
  <si>
    <t xml:space="preserve">Birikmiş İtfalar (Amortismanlar) (-) </t>
  </si>
  <si>
    <t>2- Sigortacılık Faaliyetlerinden Alacaklar Karşılığı (-)U</t>
  </si>
  <si>
    <t>3- Reasürans Faaliyetlerinden AlacaklarU</t>
  </si>
  <si>
    <t>4- Reasürans Faaliyetlerinden Alacaklar Karşılığı (-)U</t>
  </si>
  <si>
    <t>5- Sigorta ve Reasürans Şirketleri Nezdindeki Depolar U</t>
  </si>
  <si>
    <t>6- Sigortalılara Krediler (İkrazlar)U</t>
  </si>
  <si>
    <t>7- Sigortalılara Krediler (İkrazlar) Karşılığı (-)U</t>
  </si>
  <si>
    <t>8- Emeklilik Faaliyetlerinden AlacaklarU</t>
  </si>
  <si>
    <t>10- Esas Faaliyetlerden Kaynaklanan Şüpheli Alacaklar Karşılığı (-)U</t>
  </si>
  <si>
    <t>1- Sigortacılık Faaliyetlerinden Alacaklar U</t>
  </si>
  <si>
    <t>9-Esas Faaliyetlerden Kaynaklanan Şüpheli Alacaklar U</t>
  </si>
  <si>
    <r>
      <t>1- Sigortacılık Faaliyetlerinden Alacaklar</t>
    </r>
    <r>
      <rPr>
        <sz val="10"/>
        <color theme="0"/>
        <rFont val="Times New Roman"/>
        <family val="1"/>
        <charset val="162"/>
      </rPr>
      <t>U</t>
    </r>
  </si>
  <si>
    <r>
      <t>2- Sigortacılık Faaliyetlerinden Alacaklar Karşılığı (-)</t>
    </r>
    <r>
      <rPr>
        <sz val="10"/>
        <color theme="0"/>
        <rFont val="Times New Roman"/>
        <family val="1"/>
        <charset val="162"/>
      </rPr>
      <t>U</t>
    </r>
  </si>
  <si>
    <r>
      <t>3- Reasürans Faaliyetlerinden Alacaklar</t>
    </r>
    <r>
      <rPr>
        <sz val="10"/>
        <color theme="0"/>
        <rFont val="Times New Roman"/>
        <family val="1"/>
        <charset val="162"/>
      </rPr>
      <t>U</t>
    </r>
  </si>
  <si>
    <r>
      <t>4- Reasürans Faaliyetlerinden Alacaklar Karşılığı (-)</t>
    </r>
    <r>
      <rPr>
        <sz val="10"/>
        <color theme="0"/>
        <rFont val="Times New Roman"/>
        <family val="1"/>
        <charset val="162"/>
      </rPr>
      <t>U</t>
    </r>
  </si>
  <si>
    <r>
      <t xml:space="preserve">5- Sigorta ve Reasürans Şirketleri Nezdindeki Depolar </t>
    </r>
    <r>
      <rPr>
        <sz val="10"/>
        <color theme="0"/>
        <rFont val="Times New Roman"/>
        <family val="1"/>
        <charset val="162"/>
      </rPr>
      <t>U</t>
    </r>
  </si>
  <si>
    <r>
      <t>6- Sigortalılara Krediler (İkrazlar)</t>
    </r>
    <r>
      <rPr>
        <sz val="10"/>
        <color theme="0"/>
        <rFont val="Times New Roman"/>
        <family val="1"/>
        <charset val="162"/>
      </rPr>
      <t>U</t>
    </r>
  </si>
  <si>
    <r>
      <t>7- Sigortalılara Krediler (İkrazlar) Karşılığı (-)</t>
    </r>
    <r>
      <rPr>
        <sz val="10"/>
        <color theme="0"/>
        <rFont val="Times New Roman"/>
        <family val="1"/>
        <charset val="162"/>
      </rPr>
      <t>U</t>
    </r>
  </si>
  <si>
    <r>
      <t>8- Emeklilik Faaliyetlerinden Alacaklar</t>
    </r>
    <r>
      <rPr>
        <sz val="10"/>
        <color theme="0"/>
        <rFont val="Times New Roman"/>
        <family val="1"/>
        <charset val="162"/>
      </rPr>
      <t>U</t>
    </r>
  </si>
  <si>
    <r>
      <t>9-Esas Faaliyetlerden Kaynaklanan Şüpheli Alacaklar</t>
    </r>
    <r>
      <rPr>
        <sz val="10"/>
        <color theme="0"/>
        <rFont val="Times New Roman"/>
        <family val="1"/>
        <charset val="162"/>
      </rPr>
      <t>U</t>
    </r>
  </si>
  <si>
    <r>
      <t>10- Esas Faaliyetlerden Kaynaklanan Şüpheli Alacaklar Karşılığı (-)</t>
    </r>
    <r>
      <rPr>
        <sz val="10"/>
        <color theme="0"/>
        <rFont val="Times New Roman"/>
        <family val="1"/>
        <charset val="162"/>
      </rPr>
      <t>U</t>
    </r>
  </si>
  <si>
    <t>1- Ortaklardan AlacaklarU</t>
  </si>
  <si>
    <t>2- İştiraklerden AlacaklarU</t>
  </si>
  <si>
    <t>3- Bağlı Ortaklıklardan Alacaklar U</t>
  </si>
  <si>
    <t>4- Müşterek Yönetime Tabi Teşebbüslerden Alacaklar U</t>
  </si>
  <si>
    <t>5- Personelden Alacaklar U</t>
  </si>
  <si>
    <t>6- Diğer İlişkili Taraflardan AlacaklarU</t>
  </si>
  <si>
    <t>7- İlişkili Taraflardan Alacaklar Reeskontu (-)U</t>
  </si>
  <si>
    <t>8- İlişkili Taraflardan Şüpheli AlacaklarU</t>
  </si>
  <si>
    <t>9- İlişkili Taraflardan Şüpheli Alacaklar Karşılığı (-)U</t>
  </si>
  <si>
    <t>1- Finansal Kiralama AlacaklarıU</t>
  </si>
  <si>
    <t>2- Kazanılmamış Finansal Kiralama Faiz Gelirleri (-)U</t>
  </si>
  <si>
    <t>3- Verilen Depozito ve TeminatlarU</t>
  </si>
  <si>
    <t>4- Diğer Çeşitli AlacaklarU</t>
  </si>
  <si>
    <t>5- Diğer Çeşitli Alacaklar Reeskontu(-)U</t>
  </si>
  <si>
    <t>6- Şüpheli Diğer AlacaklarU</t>
  </si>
  <si>
    <t>7- Şüpheli Diğer Alacaklar Karşılığı (-)U</t>
  </si>
  <si>
    <r>
      <t xml:space="preserve">1- Ortaklardan Alacaklar </t>
    </r>
    <r>
      <rPr>
        <sz val="10"/>
        <color theme="0"/>
        <rFont val="Times New Roman"/>
        <family val="1"/>
        <charset val="162"/>
      </rPr>
      <t>U</t>
    </r>
  </si>
  <si>
    <r>
      <t>2- İştiraklerden Alacaklar</t>
    </r>
    <r>
      <rPr>
        <sz val="10"/>
        <color theme="0"/>
        <rFont val="Times New Roman"/>
        <family val="1"/>
        <charset val="162"/>
      </rPr>
      <t>U</t>
    </r>
  </si>
  <si>
    <r>
      <t xml:space="preserve">3- Bağlı Ortaklıklardan Alacaklar </t>
    </r>
    <r>
      <rPr>
        <sz val="10"/>
        <color theme="0"/>
        <rFont val="Times New Roman"/>
        <family val="1"/>
        <charset val="162"/>
      </rPr>
      <t>U</t>
    </r>
  </si>
  <si>
    <r>
      <t>4- Müşterek Yönetime Tabi Teşebbüslerden Alacaklar</t>
    </r>
    <r>
      <rPr>
        <sz val="10"/>
        <color theme="0"/>
        <rFont val="Times New Roman"/>
        <family val="1"/>
        <charset val="162"/>
      </rPr>
      <t xml:space="preserve"> U</t>
    </r>
  </si>
  <si>
    <r>
      <t xml:space="preserve">5- Personelden Alacaklar </t>
    </r>
    <r>
      <rPr>
        <sz val="10"/>
        <color theme="0"/>
        <rFont val="Times New Roman"/>
        <family val="1"/>
        <charset val="162"/>
      </rPr>
      <t>U</t>
    </r>
  </si>
  <si>
    <r>
      <t>6- Diğer İlişkili Taraflardan Alacaklar</t>
    </r>
    <r>
      <rPr>
        <sz val="10"/>
        <color theme="0"/>
        <rFont val="Times New Roman"/>
        <family val="1"/>
        <charset val="162"/>
      </rPr>
      <t>U</t>
    </r>
  </si>
  <si>
    <r>
      <t>7- İlişkili Taraflardan Alacaklar Reeskontu (-)</t>
    </r>
    <r>
      <rPr>
        <sz val="10"/>
        <color theme="0"/>
        <rFont val="Times New Roman"/>
        <family val="1"/>
        <charset val="162"/>
      </rPr>
      <t>U</t>
    </r>
  </si>
  <si>
    <r>
      <t>8- İlişkili Taraflardan Şüpheli Alacaklar</t>
    </r>
    <r>
      <rPr>
        <sz val="10"/>
        <color theme="0"/>
        <rFont val="Times New Roman"/>
        <family val="1"/>
        <charset val="162"/>
      </rPr>
      <t>U</t>
    </r>
  </si>
  <si>
    <r>
      <t>9- İlişkili Taraflardan Şüpheli Alacaklar Karşılığı (-)</t>
    </r>
    <r>
      <rPr>
        <sz val="10"/>
        <color theme="0"/>
        <rFont val="Times New Roman"/>
        <family val="1"/>
        <charset val="162"/>
      </rPr>
      <t>U</t>
    </r>
  </si>
  <si>
    <t>1- Bağlı Menkul Kıymetler U</t>
  </si>
  <si>
    <t>2- İştirakler U</t>
  </si>
  <si>
    <t>3- İştirakler Sermaye Taahhütleri (-)U</t>
  </si>
  <si>
    <t>4- Bağlı OrtaklıklarU</t>
  </si>
  <si>
    <t>5- Bağlı Ortaklıklar Sermaye Taahhütleri (-)U</t>
  </si>
  <si>
    <t>6- Müşterek Yönetime Tabi TeşebbüslerU</t>
  </si>
  <si>
    <t>7- Müşterek Yönetime Tabi Teşebbüsler Sermaye Taahhütleri (-)U</t>
  </si>
  <si>
    <t>8- Finansal Varlıklar ve Riski Sigortalılara Ait Finansal YatırımlarU</t>
  </si>
  <si>
    <t>9- Diğer Finansal Varlıklar U</t>
  </si>
  <si>
    <t>10- Finansal Varlıklar Değer Düşüklüğü Karşılığı (-) U</t>
  </si>
  <si>
    <t>1- Yatırım Amaçlı GayrimenkullerU</t>
  </si>
  <si>
    <t>2- Yatırım Amaçlı  Gayrimenkuller Değer Düşüklüğü Karşılığı (-)U</t>
  </si>
  <si>
    <t>3- Kullanım Amaçlı GayrimenkullerU</t>
  </si>
  <si>
    <t>4- Makine Ve Teçhizatlar U</t>
  </si>
  <si>
    <t>5- Demirbaş ve Tesisatlar U</t>
  </si>
  <si>
    <t>6- Motorlu Taşıtlar U</t>
  </si>
  <si>
    <t>7- Diğer Maddi Varlıklar (Özel Maliyet Bedelleri Dahil)U</t>
  </si>
  <si>
    <t>8- Kiralama Yoluyla Edinilmiş Maddi VarlıklarU</t>
  </si>
  <si>
    <t>9- Birikmiş Amortismanlar (-)U</t>
  </si>
  <si>
    <t>10- Maddi Varlıklara İlişkin Avanslar (Yapılmakta  Olan Yatırımlar Dahil)U</t>
  </si>
  <si>
    <t>1- Haklar U</t>
  </si>
  <si>
    <t>2- Şerefiye U</t>
  </si>
  <si>
    <t>3- Faaliyet Öncesi Döneme Ait Giderler U</t>
  </si>
  <si>
    <t>4- Araştırma Ve Geliştirme Giderleri  U</t>
  </si>
  <si>
    <t>6- Diğer Maddi Olmayan Varlıklar U</t>
  </si>
  <si>
    <t>7- Birikmiş İtfalar (Amortismanlar) (-) U</t>
  </si>
  <si>
    <t>8- Maddi Olmayan Varlıklara İlişkin Avanslar U</t>
  </si>
  <si>
    <t>1 Ertelenmiş Üretim Giderleri U</t>
  </si>
  <si>
    <t>2- Gelir Tahakkukları  U</t>
  </si>
  <si>
    <t>3- Gelecek Yıllara Ait Diğer GiderlerU</t>
  </si>
  <si>
    <t>1- Efektif Yabancı Para HesaplarıU</t>
  </si>
  <si>
    <t>2- Döviz HesaplarıU</t>
  </si>
  <si>
    <t>3- Gelecek Yıllar İhtiyacı Stoklar U</t>
  </si>
  <si>
    <t>4- Peşin Ödenen Vergiler Ve FonlarU</t>
  </si>
  <si>
    <t>5- Ertelenmiş Vergi VarlıklarıU</t>
  </si>
  <si>
    <t>6- Diğer Çeşitli Cari Olmayan Varlıklar U</t>
  </si>
  <si>
    <t>7- Diğer Cari Olmayan Varlıklar Amortismanı (-)U</t>
  </si>
  <si>
    <t>8- Diğer Cari Olmayan Varlıklar Karşılığı (-)U</t>
  </si>
  <si>
    <r>
      <t>2- Kazanılmamış Finansal Kiralama Faiz Gelirleri (-)</t>
    </r>
    <r>
      <rPr>
        <sz val="10"/>
        <color theme="0"/>
        <rFont val="Times New Roman"/>
        <family val="1"/>
        <charset val="162"/>
      </rPr>
      <t>U</t>
    </r>
  </si>
  <si>
    <r>
      <t>1- Finansal Kiralama Alacakları</t>
    </r>
    <r>
      <rPr>
        <sz val="10"/>
        <color theme="0"/>
        <rFont val="Times New Roman"/>
        <family val="1"/>
        <charset val="162"/>
      </rPr>
      <t>U</t>
    </r>
  </si>
  <si>
    <r>
      <t>3- Verilen Depozito ve Teminatlar</t>
    </r>
    <r>
      <rPr>
        <sz val="10"/>
        <color theme="0"/>
        <rFont val="Times New Roman"/>
        <family val="1"/>
        <charset val="162"/>
      </rPr>
      <t>U</t>
    </r>
  </si>
  <si>
    <r>
      <t>4- Diğer Çeşitli Alacaklar</t>
    </r>
    <r>
      <rPr>
        <sz val="10"/>
        <color theme="0"/>
        <rFont val="Times New Roman"/>
        <family val="1"/>
        <charset val="162"/>
      </rPr>
      <t>U</t>
    </r>
  </si>
  <si>
    <r>
      <t>5- Diğer Çeşitli Alacaklar Reeskontu(-)</t>
    </r>
    <r>
      <rPr>
        <sz val="10"/>
        <color theme="0"/>
        <rFont val="Times New Roman"/>
        <family val="1"/>
        <charset val="162"/>
      </rPr>
      <t>U</t>
    </r>
  </si>
  <si>
    <r>
      <t>6- Şüpheli Diğer Alacaklar</t>
    </r>
    <r>
      <rPr>
        <sz val="10"/>
        <color theme="0"/>
        <rFont val="Times New Roman"/>
        <family val="1"/>
        <charset val="162"/>
      </rPr>
      <t>U</t>
    </r>
  </si>
  <si>
    <r>
      <t>7- Şüpheli Diğer Alacaklar Karşılığı (-)</t>
    </r>
    <r>
      <rPr>
        <sz val="10"/>
        <color theme="0"/>
        <rFont val="Times New Roman"/>
        <family val="1"/>
        <charset val="162"/>
      </rPr>
      <t>U</t>
    </r>
  </si>
  <si>
    <r>
      <t>1- Bağlı Menkul Kıymetler</t>
    </r>
    <r>
      <rPr>
        <sz val="10"/>
        <color theme="0"/>
        <rFont val="Times New Roman"/>
        <family val="1"/>
        <charset val="162"/>
      </rPr>
      <t xml:space="preserve"> U</t>
    </r>
  </si>
  <si>
    <r>
      <t xml:space="preserve">2- İştirakler </t>
    </r>
    <r>
      <rPr>
        <sz val="10"/>
        <color theme="0"/>
        <rFont val="Times New Roman"/>
        <family val="1"/>
        <charset val="162"/>
      </rPr>
      <t>U</t>
    </r>
  </si>
  <si>
    <r>
      <t>3- İştirakler Sermaye Taahhütleri (-)</t>
    </r>
    <r>
      <rPr>
        <sz val="10"/>
        <color theme="0"/>
        <rFont val="Times New Roman"/>
        <family val="1"/>
        <charset val="162"/>
      </rPr>
      <t>U</t>
    </r>
  </si>
  <si>
    <r>
      <t>4- Bağlı Ortaklıklar</t>
    </r>
    <r>
      <rPr>
        <sz val="10"/>
        <color theme="0"/>
        <rFont val="Times New Roman"/>
        <family val="1"/>
        <charset val="162"/>
      </rPr>
      <t>U</t>
    </r>
  </si>
  <si>
    <r>
      <t>5- Bağlı Ortaklıklar Sermaye Taahhütleri (-)</t>
    </r>
    <r>
      <rPr>
        <sz val="10"/>
        <color theme="0"/>
        <rFont val="Times New Roman"/>
        <family val="1"/>
        <charset val="162"/>
      </rPr>
      <t>U</t>
    </r>
  </si>
  <si>
    <r>
      <t>6- Müşterek Yönetime Tabi Teşebbüsler</t>
    </r>
    <r>
      <rPr>
        <sz val="10"/>
        <color theme="0"/>
        <rFont val="Times New Roman"/>
        <family val="1"/>
        <charset val="162"/>
      </rPr>
      <t>U</t>
    </r>
  </si>
  <si>
    <r>
      <t>7- Müşterek Yönetime Tabi Teşebbüsler Sermaye Taahhütleri (-)</t>
    </r>
    <r>
      <rPr>
        <sz val="10"/>
        <color theme="0"/>
        <rFont val="Times New Roman"/>
        <family val="1"/>
        <charset val="162"/>
      </rPr>
      <t>U</t>
    </r>
  </si>
  <si>
    <r>
      <t>8- Finansal Varlıklar ve Riski Sigortalılara Ait Finansal Yatırımlar</t>
    </r>
    <r>
      <rPr>
        <sz val="10"/>
        <color theme="0"/>
        <rFont val="Times New Roman"/>
        <family val="1"/>
        <charset val="162"/>
      </rPr>
      <t>U</t>
    </r>
  </si>
  <si>
    <r>
      <t xml:space="preserve">9- Diğer Finansal Varlıklar </t>
    </r>
    <r>
      <rPr>
        <sz val="10"/>
        <color theme="0"/>
        <rFont val="Times New Roman"/>
        <family val="1"/>
        <charset val="162"/>
      </rPr>
      <t>U</t>
    </r>
  </si>
  <si>
    <r>
      <t xml:space="preserve">10- Finansal Varlıklar Değer Düşüklüğü Karşılığı (-) </t>
    </r>
    <r>
      <rPr>
        <sz val="10"/>
        <color theme="0"/>
        <rFont val="Times New Roman"/>
        <family val="1"/>
        <charset val="162"/>
      </rPr>
      <t>U</t>
    </r>
  </si>
  <si>
    <r>
      <t>1- Yatırım Amaçlı Gayrimenkuller</t>
    </r>
    <r>
      <rPr>
        <sz val="10"/>
        <color theme="0"/>
        <rFont val="Times New Roman"/>
        <family val="1"/>
        <charset val="162"/>
      </rPr>
      <t>U</t>
    </r>
  </si>
  <si>
    <r>
      <t>2- Yatırım Amaçlı  Gayrimenkuller Değer Düşüklüğü Karşılığı (-)</t>
    </r>
    <r>
      <rPr>
        <sz val="10"/>
        <color theme="0"/>
        <rFont val="Times New Roman"/>
        <family val="1"/>
        <charset val="162"/>
      </rPr>
      <t>U</t>
    </r>
  </si>
  <si>
    <r>
      <t>3- Kullanım Amaçlı Gayrimenkuller</t>
    </r>
    <r>
      <rPr>
        <sz val="10"/>
        <color theme="0"/>
        <rFont val="Times New Roman"/>
        <family val="1"/>
        <charset val="162"/>
      </rPr>
      <t>U</t>
    </r>
  </si>
  <si>
    <r>
      <t xml:space="preserve">4- Makine Ve Teçhizatlar </t>
    </r>
    <r>
      <rPr>
        <sz val="10"/>
        <color theme="0"/>
        <rFont val="Times New Roman"/>
        <family val="1"/>
        <charset val="162"/>
      </rPr>
      <t>U</t>
    </r>
  </si>
  <si>
    <r>
      <t xml:space="preserve">5- Demirbaş ve Tesisatlar </t>
    </r>
    <r>
      <rPr>
        <sz val="10"/>
        <color theme="0"/>
        <rFont val="Times New Roman"/>
        <family val="1"/>
        <charset val="162"/>
      </rPr>
      <t>U</t>
    </r>
  </si>
  <si>
    <r>
      <t xml:space="preserve">6- Motorlu Taşıtlar </t>
    </r>
    <r>
      <rPr>
        <sz val="10"/>
        <color theme="0"/>
        <rFont val="Times New Roman"/>
        <family val="1"/>
        <charset val="162"/>
      </rPr>
      <t>U</t>
    </r>
  </si>
  <si>
    <r>
      <t>7- Diğer Maddi Varlıklar (Özel Maliyet Bedelleri Dahil)</t>
    </r>
    <r>
      <rPr>
        <sz val="10"/>
        <color theme="0"/>
        <rFont val="Times New Roman"/>
        <family val="1"/>
        <charset val="162"/>
      </rPr>
      <t>U</t>
    </r>
  </si>
  <si>
    <r>
      <t>8- Kiralama Yoluyla Edinilmiş Maddi Varlıklar</t>
    </r>
    <r>
      <rPr>
        <sz val="10"/>
        <color theme="0"/>
        <rFont val="Times New Roman"/>
        <family val="1"/>
        <charset val="162"/>
      </rPr>
      <t>U</t>
    </r>
  </si>
  <si>
    <r>
      <t>9- Birikmiş Amortismanlar (-)</t>
    </r>
    <r>
      <rPr>
        <sz val="10"/>
        <color theme="0"/>
        <rFont val="Times New Roman"/>
        <family val="1"/>
        <charset val="162"/>
      </rPr>
      <t>U</t>
    </r>
  </si>
  <si>
    <r>
      <t>10- Maddi Varlıklara İlişkin Avanslar (Yapılmakta  Olan Yatırımlar Dahil)</t>
    </r>
    <r>
      <rPr>
        <sz val="10"/>
        <color theme="0"/>
        <rFont val="Times New Roman"/>
        <family val="1"/>
        <charset val="162"/>
      </rPr>
      <t>U</t>
    </r>
  </si>
  <si>
    <r>
      <t xml:space="preserve">1- Haklar </t>
    </r>
    <r>
      <rPr>
        <sz val="10"/>
        <color theme="0"/>
        <rFont val="Times New Roman"/>
        <family val="1"/>
        <charset val="162"/>
      </rPr>
      <t>U</t>
    </r>
  </si>
  <si>
    <r>
      <t xml:space="preserve">2- Şerefiye </t>
    </r>
    <r>
      <rPr>
        <sz val="10"/>
        <color theme="0"/>
        <rFont val="Times New Roman"/>
        <family val="1"/>
        <charset val="162"/>
      </rPr>
      <t>U</t>
    </r>
  </si>
  <si>
    <r>
      <t xml:space="preserve">3- Faaliyet Öncesi Döneme Ait Giderler </t>
    </r>
    <r>
      <rPr>
        <sz val="10"/>
        <color theme="0"/>
        <rFont val="Times New Roman"/>
        <family val="1"/>
        <charset val="162"/>
      </rPr>
      <t>U</t>
    </r>
  </si>
  <si>
    <r>
      <t xml:space="preserve">4- Araştırma Ve Geliştirme Giderleri </t>
    </r>
    <r>
      <rPr>
        <sz val="10"/>
        <color theme="0"/>
        <rFont val="Times New Roman"/>
        <family val="1"/>
        <charset val="162"/>
      </rPr>
      <t xml:space="preserve"> U</t>
    </r>
  </si>
  <si>
    <r>
      <t xml:space="preserve">6- Diğer Maddi Olmayan Varlıklar </t>
    </r>
    <r>
      <rPr>
        <sz val="10"/>
        <color theme="0"/>
        <rFont val="Times New Roman"/>
        <family val="1"/>
        <charset val="162"/>
      </rPr>
      <t>U</t>
    </r>
  </si>
  <si>
    <r>
      <t xml:space="preserve">7- Birikmiş İtfalar (Amortismanlar) (-) </t>
    </r>
    <r>
      <rPr>
        <sz val="10"/>
        <color theme="0"/>
        <rFont val="Times New Roman"/>
        <family val="1"/>
        <charset val="162"/>
      </rPr>
      <t>U</t>
    </r>
  </si>
  <si>
    <r>
      <t xml:space="preserve">8- Maddi Olmayan Varlıklara İlişkin Avanslar </t>
    </r>
    <r>
      <rPr>
        <sz val="10"/>
        <color theme="0"/>
        <rFont val="Times New Roman"/>
        <family val="1"/>
        <charset val="162"/>
      </rPr>
      <t>U</t>
    </r>
  </si>
  <si>
    <r>
      <t xml:space="preserve">1 Ertelenmiş Üretim Giderleri </t>
    </r>
    <r>
      <rPr>
        <sz val="10"/>
        <color theme="0"/>
        <rFont val="Times New Roman"/>
        <family val="1"/>
        <charset val="162"/>
      </rPr>
      <t>U</t>
    </r>
  </si>
  <si>
    <r>
      <t xml:space="preserve">2- Gelir Tahakkukları  </t>
    </r>
    <r>
      <rPr>
        <sz val="10"/>
        <color theme="0"/>
        <rFont val="Times New Roman"/>
        <family val="1"/>
        <charset val="162"/>
      </rPr>
      <t>U</t>
    </r>
  </si>
  <si>
    <r>
      <t>3- Gelecek Yıllara Ait Diğer Giderler</t>
    </r>
    <r>
      <rPr>
        <sz val="10"/>
        <color theme="0"/>
        <rFont val="Times New Roman"/>
        <family val="1"/>
        <charset val="162"/>
      </rPr>
      <t>U</t>
    </r>
  </si>
  <si>
    <r>
      <t>1- Efektif Yabancı Para Hesapları</t>
    </r>
    <r>
      <rPr>
        <sz val="10"/>
        <color theme="0"/>
        <rFont val="Times New Roman"/>
        <family val="1"/>
        <charset val="162"/>
      </rPr>
      <t>U</t>
    </r>
  </si>
  <si>
    <r>
      <t>2- Döviz Hesapları</t>
    </r>
    <r>
      <rPr>
        <sz val="10"/>
        <color theme="0"/>
        <rFont val="Times New Roman"/>
        <family val="1"/>
        <charset val="162"/>
      </rPr>
      <t>U</t>
    </r>
  </si>
  <si>
    <r>
      <t xml:space="preserve">3- Gelecek Yıllar İhtiyacı Stoklar </t>
    </r>
    <r>
      <rPr>
        <sz val="10"/>
        <color theme="0"/>
        <rFont val="Times New Roman"/>
        <family val="1"/>
        <charset val="162"/>
      </rPr>
      <t>U</t>
    </r>
  </si>
  <si>
    <r>
      <t>4- Peşin Ödenen Vergiler Ve Fonlar</t>
    </r>
    <r>
      <rPr>
        <sz val="10"/>
        <color theme="0"/>
        <rFont val="Times New Roman"/>
        <family val="1"/>
        <charset val="162"/>
      </rPr>
      <t>U</t>
    </r>
  </si>
  <si>
    <r>
      <t>5- Ertelenmiş Vergi Varlıkları</t>
    </r>
    <r>
      <rPr>
        <sz val="10"/>
        <color theme="0"/>
        <rFont val="Times New Roman"/>
        <family val="1"/>
        <charset val="162"/>
      </rPr>
      <t>U</t>
    </r>
  </si>
  <si>
    <r>
      <t xml:space="preserve">6- Diğer Çeşitli Cari Olmayan Varlıklar </t>
    </r>
    <r>
      <rPr>
        <sz val="10"/>
        <color theme="0"/>
        <rFont val="Times New Roman"/>
        <family val="1"/>
        <charset val="162"/>
      </rPr>
      <t>U</t>
    </r>
  </si>
  <si>
    <r>
      <t>7- Diğer Cari Olmayan Varlıklar Amortismanı (-)</t>
    </r>
    <r>
      <rPr>
        <sz val="10"/>
        <color theme="0"/>
        <rFont val="Times New Roman"/>
        <family val="1"/>
        <charset val="162"/>
      </rPr>
      <t>U</t>
    </r>
  </si>
  <si>
    <r>
      <t>8- Diğer Cari Olmayan Varlıklar Karşılığı (-)</t>
    </r>
    <r>
      <rPr>
        <sz val="10"/>
        <color theme="0"/>
        <rFont val="Times New Roman"/>
        <family val="1"/>
        <charset val="162"/>
      </rPr>
      <t>U</t>
    </r>
  </si>
  <si>
    <r>
      <t>A- Finansal Borçlar</t>
    </r>
    <r>
      <rPr>
        <sz val="10"/>
        <color theme="1"/>
        <rFont val="Times New Roman"/>
        <family val="1"/>
        <charset val="162"/>
      </rPr>
      <t xml:space="preserve"> </t>
    </r>
  </si>
  <si>
    <t xml:space="preserve">4- Uzun Vadeli Kredilerin Ana Para Taksitleri Ve Faizleri </t>
  </si>
  <si>
    <t>6- Diğer Esas Faaliyetlerden Borçlar Borç Senetleri Reeskontu(-)</t>
  </si>
  <si>
    <t xml:space="preserve">C-İlişkili Taraflara Borçlar </t>
  </si>
  <si>
    <t>2- Tedavi Giderlerine İlişkin SGK’ya Borçlar</t>
  </si>
  <si>
    <t xml:space="preserve">E-Sigortacılık Teknik Karşılıkları </t>
  </si>
  <si>
    <t xml:space="preserve">3- Matematik Karşılıklar - Net </t>
  </si>
  <si>
    <t xml:space="preserve">4- Muallak Tazminat Karşılığı - Net </t>
  </si>
  <si>
    <t>6- Diğer Teknik Karşılıklar - Net</t>
  </si>
  <si>
    <t xml:space="preserve">H- Gelecek Aylara Ait Gelirler Ve Gider Tahakkukları </t>
  </si>
  <si>
    <t xml:space="preserve">1- Ertelenmiş Komisyon Gelirleri </t>
  </si>
  <si>
    <t xml:space="preserve">3- Gelecek Aylara Ait Diğer Gelirler </t>
  </si>
  <si>
    <t>1- Ertelenmiş Vergi Yükümlüğü</t>
  </si>
  <si>
    <t xml:space="preserve">Kredi Kuruluşlarına Borçlar </t>
  </si>
  <si>
    <t>Finansal Kiralama İşlemlerinden Borçlar</t>
  </si>
  <si>
    <t>Ertelenmiş Finansal Kiralama Borçlanma Maliyetleri (-)</t>
  </si>
  <si>
    <t xml:space="preserve">Uzun Vadeli Kredilerin Ana Para Taksitleri ve Faizleri </t>
  </si>
  <si>
    <t>Çıkarılmış Tahviller (Bonolar) Anapara, Taksit ve Faizleri</t>
  </si>
  <si>
    <t xml:space="preserve">Çıkarılmış Diğer Finansal Varlıklar  </t>
  </si>
  <si>
    <t>Çıkarılmış Diğer Finansal Varlıklar İhraç Farkı (-)</t>
  </si>
  <si>
    <t>Diğer Finansal Borçlar (Yükümlülükler)</t>
  </si>
  <si>
    <t xml:space="preserve">Sigortacılık Faaliyetlerinden Borçlar </t>
  </si>
  <si>
    <t xml:space="preserve">Reasürans Faaliyetlerinden Borçlar </t>
  </si>
  <si>
    <t xml:space="preserve">Sigorta ve Reasürans Şirketlerinden Alınan Depolar </t>
  </si>
  <si>
    <t>Emeklilik Faaliyetlerinden Borçlar</t>
  </si>
  <si>
    <t>Diğer Esas Faaliyetlerden Borçlar</t>
  </si>
  <si>
    <t>Diğer Esas Faaliyetlerden Borçlar Borç Senetleri Reeskontu(-)</t>
  </si>
  <si>
    <t>Ortaklara Borçlar</t>
  </si>
  <si>
    <t>İştiraklere Borçlar</t>
  </si>
  <si>
    <t>Bağlı Ortaklıklara Borçlar</t>
  </si>
  <si>
    <t>Müşterek Yönetime Tabi Teşebbüslere Borçlar</t>
  </si>
  <si>
    <t>Personele Borçlar</t>
  </si>
  <si>
    <t>Diğer İlişkili Taraflara Borçlar</t>
  </si>
  <si>
    <t xml:space="preserve">Alınan Depozito ve Teminatlar </t>
  </si>
  <si>
    <t>Tedavi Giderlerine İlişkin SGK'ya Borçlar</t>
  </si>
  <si>
    <t>Diğer Çeşitli Borçlar</t>
  </si>
  <si>
    <t>Diğer Çeşitli Borçlar Reeskontu (-)</t>
  </si>
  <si>
    <t xml:space="preserve">Kazanılmamış Primler Karşılığı – Net </t>
  </si>
  <si>
    <t xml:space="preserve">Devam Eden Riskler Karşılığı - Net </t>
  </si>
  <si>
    <t xml:space="preserve">Matematik Karşılıklar - Net </t>
  </si>
  <si>
    <t xml:space="preserve">Muallak Tazminat Karşılığı - Net </t>
  </si>
  <si>
    <t>İkramiye ve İndirimler Karşılığı - Net</t>
  </si>
  <si>
    <t>Diğer Teknik Karşılıklar - Net</t>
  </si>
  <si>
    <t>Ödenecek Vergi ve Fonlar</t>
  </si>
  <si>
    <t>Ödenecek Sosyal Güvenlik Kesintileri</t>
  </si>
  <si>
    <t>Vadesi Geçmiş, Ertelenmiş Veya Taksitlendirilmiş Ver. ve Diğ. Yükümlülükler</t>
  </si>
  <si>
    <t>Ödenecek Diğer Vergi ve Benzeri Yükümlülükler</t>
  </si>
  <si>
    <t xml:space="preserve">Dönem Karı Vergi ve Diğer Yasal Yükümlülük Karşılıkları </t>
  </si>
  <si>
    <t>Dönem Karının Peşin Ödenen Vergi ve Diğer Yükümlülükleri (-)</t>
  </si>
  <si>
    <t xml:space="preserve">Diğer Vergi ve Benzeri Yükümlülük Karşılıkları </t>
  </si>
  <si>
    <t xml:space="preserve">Kıdem Tazminatı Karşılığı </t>
  </si>
  <si>
    <t>Sosyal Yardım Sandığı Varlık Açıkları Karşılığı</t>
  </si>
  <si>
    <t xml:space="preserve">Maliyet Giderleri Karşılığı </t>
  </si>
  <si>
    <t>Ertelenmiş Üretim Gelirleri</t>
  </si>
  <si>
    <t xml:space="preserve">Gider Tahakkukları </t>
  </si>
  <si>
    <t>Gelecek Aylara Ait Diğer Gelirler</t>
  </si>
  <si>
    <t>Ertelenmiş Vergi Yükümlülüğü</t>
  </si>
  <si>
    <t xml:space="preserve">Sayım ve Tesellüm Fazlalıkları </t>
  </si>
  <si>
    <t xml:space="preserve">Diğer Çeşitli Kısa Vadeli Yükümlülükler </t>
  </si>
  <si>
    <r>
      <t>B- Esas Faaliyetlerden Borçlar</t>
    </r>
    <r>
      <rPr>
        <sz val="10"/>
        <color theme="1"/>
        <rFont val="Times New Roman"/>
        <family val="1"/>
        <charset val="162"/>
      </rPr>
      <t xml:space="preserve"> </t>
    </r>
  </si>
  <si>
    <t xml:space="preserve">F- Diğer Yükümlülükler Ve Karşılıkları </t>
  </si>
  <si>
    <t xml:space="preserve">H-Gelecek Yıllara Ait Gelirler Ve Gider Tahakkukları </t>
  </si>
  <si>
    <t>1- Kredi Kuruluşlarına Borçlar U</t>
  </si>
  <si>
    <t>2- Finansal Kiralama İşlemlerinden BorçlarU</t>
  </si>
  <si>
    <t>3- Ertelenmiş Finansal Kiralama Borçlanma Maliyetleri (-)U</t>
  </si>
  <si>
    <t>4- Çıkarılmış TahvillerU</t>
  </si>
  <si>
    <t>5- Çıkarılmış Diğer Finansal Varlıklar U</t>
  </si>
  <si>
    <t>6- Çıkarılmış Diğer Finansal Varlıklar İhraç Farkı (-)U</t>
  </si>
  <si>
    <t>7- Diğer Finansal Borçlar (Yükümlülükler)U</t>
  </si>
  <si>
    <t>1- Sigortacılık Faaliyetlerinden Borçlar U</t>
  </si>
  <si>
    <t>2- Reasürans Faaliyetlerinden Borçlar U</t>
  </si>
  <si>
    <t>3- Sigorta Ve Reasürans Şirketlerinden Alınan Depolar U</t>
  </si>
  <si>
    <t>4- Emeklilik Faaliyetlerinden BorçlarU</t>
  </si>
  <si>
    <t>5- Diğer Esas Faaliyetlerden BorçlarU</t>
  </si>
  <si>
    <t>6- Diğer Esas Faaliyetlerden Borçlar Borç Senetleri Reeskontu (-)U</t>
  </si>
  <si>
    <t>1- Ortaklara BorçlarU</t>
  </si>
  <si>
    <t>2- İştiraklere BorçlarU</t>
  </si>
  <si>
    <t>3- Bağlı Ortaklıklara BorçlarU</t>
  </si>
  <si>
    <t>4- Müşterek Yönetime Tabi Teşebbüslere Borçlar U</t>
  </si>
  <si>
    <t>5- Personele Borçlar U</t>
  </si>
  <si>
    <t>6- Diğer İlişkili Taraflara Borçlar U</t>
  </si>
  <si>
    <t>1- Alınan Depozito Ve Teminatlar U</t>
  </si>
  <si>
    <t>2- Tedavi Giderlerine İlişkin SGK’ya BorçlarU</t>
  </si>
  <si>
    <t>3- Diğer Çeşitli Borçlar U</t>
  </si>
  <si>
    <t>4- Diğer Çeşitli Borçlar ReeskontuU</t>
  </si>
  <si>
    <t>1- Kazanılmamış Primler Karşılığı – Net U</t>
  </si>
  <si>
    <t>2- Devam Eden Riskler Karşılığı - Net U</t>
  </si>
  <si>
    <t>3- Matematik Karşılıklar - Net U</t>
  </si>
  <si>
    <t>4- Muallak Tazminat Karşılığı - Net U</t>
  </si>
  <si>
    <t>5- İkramiye Ve İndirimler Karşılığı - NetU</t>
  </si>
  <si>
    <t>6- Diğer Teknik Karşılıklar - NetU</t>
  </si>
  <si>
    <t>1- Ödenecek Diğer Yükümlülükler  U</t>
  </si>
  <si>
    <t>2- Vadesi Geçmiş, Ertelenmiş Veya Taksitlendirilmiş Vergi Ve Diğer YükümlülüklerU</t>
  </si>
  <si>
    <t>3-Diğer Borç Ve Gider Karşılıkları U</t>
  </si>
  <si>
    <t>1- Kıdem Tazminatı KarşılığıU</t>
  </si>
  <si>
    <t>2- Sosyal Yardım Sandığı Varlık Açıkları KarşılığıU</t>
  </si>
  <si>
    <t>1- Ertelenmiş Komisyon Gelirleri U</t>
  </si>
  <si>
    <t>2- Gider TahakkuklarıU</t>
  </si>
  <si>
    <t>3- Gelecek Yıllara Ait Diğer Gelirler U</t>
  </si>
  <si>
    <t>1- Ertelenmiş Vergi YükümlülüğüU</t>
  </si>
  <si>
    <t>2- Diğer Çeşitli Uzun Vadeli Yükümlülükler U</t>
  </si>
  <si>
    <r>
      <t xml:space="preserve">2- Diğer Çeşitli Uzun Vadeli Yükümlülükler </t>
    </r>
    <r>
      <rPr>
        <sz val="10"/>
        <color theme="0"/>
        <rFont val="Times New Roman"/>
        <family val="1"/>
        <charset val="162"/>
      </rPr>
      <t>U</t>
    </r>
  </si>
  <si>
    <r>
      <t>1- Ertelenmiş Vergi Yükümlülüğü</t>
    </r>
    <r>
      <rPr>
        <sz val="10"/>
        <color theme="0"/>
        <rFont val="Times New Roman"/>
        <family val="1"/>
        <charset val="162"/>
      </rPr>
      <t>U</t>
    </r>
  </si>
  <si>
    <r>
      <t xml:space="preserve">3- Gelecek Yıllara Ait Diğer Gelirler </t>
    </r>
    <r>
      <rPr>
        <sz val="10"/>
        <color theme="0"/>
        <rFont val="Times New Roman"/>
        <family val="1"/>
        <charset val="162"/>
      </rPr>
      <t>U</t>
    </r>
  </si>
  <si>
    <r>
      <t>2- Gider Tahakkukları</t>
    </r>
    <r>
      <rPr>
        <sz val="10"/>
        <color theme="0"/>
        <rFont val="Times New Roman"/>
        <family val="1"/>
        <charset val="162"/>
      </rPr>
      <t>U</t>
    </r>
  </si>
  <si>
    <r>
      <t xml:space="preserve">1- Ertelenmiş Komisyon Gelirleri </t>
    </r>
    <r>
      <rPr>
        <sz val="10"/>
        <color theme="0"/>
        <rFont val="Times New Roman"/>
        <family val="1"/>
        <charset val="162"/>
      </rPr>
      <t>U</t>
    </r>
  </si>
  <si>
    <r>
      <t>2- Sosyal Yardım Sandığı Varlık Açıkları Karşılığı</t>
    </r>
    <r>
      <rPr>
        <sz val="10"/>
        <color theme="0"/>
        <rFont val="Times New Roman"/>
        <family val="1"/>
        <charset val="162"/>
      </rPr>
      <t>U</t>
    </r>
  </si>
  <si>
    <r>
      <t>1- Kıdem Tazminatı Karşılığı</t>
    </r>
    <r>
      <rPr>
        <sz val="10"/>
        <color theme="0"/>
        <rFont val="Times New Roman"/>
        <family val="1"/>
        <charset val="162"/>
      </rPr>
      <t>U</t>
    </r>
  </si>
  <si>
    <r>
      <t xml:space="preserve">3-Diğer Borç Ve Gider Karşılıkları </t>
    </r>
    <r>
      <rPr>
        <sz val="10"/>
        <color theme="0"/>
        <rFont val="Times New Roman"/>
        <family val="1"/>
        <charset val="162"/>
      </rPr>
      <t>U</t>
    </r>
  </si>
  <si>
    <r>
      <t>2- Vadesi Geçmiş, Ertelenmiş Veya Taksitlendirilmiş Vergi Ve Diğer Yükümlülükler</t>
    </r>
    <r>
      <rPr>
        <sz val="10"/>
        <color theme="0"/>
        <rFont val="Times New Roman"/>
        <family val="1"/>
        <charset val="162"/>
      </rPr>
      <t>U</t>
    </r>
  </si>
  <si>
    <r>
      <t xml:space="preserve">1- Ödenecek Diğer Yükümlülükler  </t>
    </r>
    <r>
      <rPr>
        <sz val="10"/>
        <color theme="0"/>
        <rFont val="Times New Roman"/>
        <family val="1"/>
        <charset val="162"/>
      </rPr>
      <t>U</t>
    </r>
  </si>
  <si>
    <r>
      <t>6- Diğer Teknik Karşılıklar - Net</t>
    </r>
    <r>
      <rPr>
        <sz val="10"/>
        <color theme="0"/>
        <rFont val="Times New Roman"/>
        <family val="1"/>
        <charset val="162"/>
      </rPr>
      <t>U</t>
    </r>
  </si>
  <si>
    <r>
      <t>5- İkramiye Ve İndirimler Karşılığı - Net</t>
    </r>
    <r>
      <rPr>
        <sz val="10"/>
        <color theme="0"/>
        <rFont val="Times New Roman"/>
        <family val="1"/>
        <charset val="162"/>
      </rPr>
      <t>U</t>
    </r>
  </si>
  <si>
    <r>
      <t xml:space="preserve">4- Muallak Tazminat Karşılığı - Net </t>
    </r>
    <r>
      <rPr>
        <sz val="10"/>
        <color theme="0"/>
        <rFont val="Times New Roman"/>
        <family val="1"/>
        <charset val="162"/>
      </rPr>
      <t>U</t>
    </r>
  </si>
  <si>
    <r>
      <t xml:space="preserve">3- Matematik Karşılıklar - Net </t>
    </r>
    <r>
      <rPr>
        <sz val="10"/>
        <color theme="0"/>
        <rFont val="Times New Roman"/>
        <family val="1"/>
        <charset val="162"/>
      </rPr>
      <t>U</t>
    </r>
  </si>
  <si>
    <r>
      <t xml:space="preserve">2- Devam Eden Riskler Karşılığı - Net </t>
    </r>
    <r>
      <rPr>
        <sz val="10"/>
        <color theme="0"/>
        <rFont val="Times New Roman"/>
        <family val="1"/>
        <charset val="162"/>
      </rPr>
      <t>U</t>
    </r>
  </si>
  <si>
    <r>
      <t>4- Diğer Çeşitli Borçlar Reeskontu</t>
    </r>
    <r>
      <rPr>
        <sz val="10"/>
        <color theme="0"/>
        <rFont val="Times New Roman"/>
        <family val="1"/>
        <charset val="162"/>
      </rPr>
      <t>U</t>
    </r>
  </si>
  <si>
    <r>
      <t xml:space="preserve">3- Diğer Çeşitli Borçlar </t>
    </r>
    <r>
      <rPr>
        <sz val="10"/>
        <color theme="0"/>
        <rFont val="Times New Roman"/>
        <family val="1"/>
        <charset val="162"/>
      </rPr>
      <t>U</t>
    </r>
  </si>
  <si>
    <r>
      <t>2- Tedavi Giderlerine İlişkin SGK’ya Borçlar</t>
    </r>
    <r>
      <rPr>
        <sz val="10"/>
        <color theme="0"/>
        <rFont val="Times New Roman"/>
        <family val="1"/>
        <charset val="162"/>
      </rPr>
      <t>U</t>
    </r>
  </si>
  <si>
    <r>
      <t xml:space="preserve">1- Alınan Depozito Ve Teminatlar </t>
    </r>
    <r>
      <rPr>
        <sz val="10"/>
        <color theme="0"/>
        <rFont val="Times New Roman"/>
        <family val="1"/>
        <charset val="162"/>
      </rPr>
      <t>U</t>
    </r>
  </si>
  <si>
    <r>
      <t xml:space="preserve">6- Diğer İlişkili Taraflara Borçlar </t>
    </r>
    <r>
      <rPr>
        <sz val="10"/>
        <color theme="0"/>
        <rFont val="Times New Roman"/>
        <family val="1"/>
        <charset val="162"/>
      </rPr>
      <t>U</t>
    </r>
  </si>
  <si>
    <r>
      <t xml:space="preserve">5- Personele Borçlar </t>
    </r>
    <r>
      <rPr>
        <sz val="10"/>
        <color theme="0"/>
        <rFont val="Times New Roman"/>
        <family val="1"/>
        <charset val="162"/>
      </rPr>
      <t>U</t>
    </r>
  </si>
  <si>
    <r>
      <t xml:space="preserve">4- Müşterek Yönetime Tabi Teşebbüslere Borçlar </t>
    </r>
    <r>
      <rPr>
        <sz val="10"/>
        <color theme="0"/>
        <rFont val="Times New Roman"/>
        <family val="1"/>
        <charset val="162"/>
      </rPr>
      <t>U</t>
    </r>
  </si>
  <si>
    <r>
      <t>3- Bağlı Ortaklıklara Borçlar</t>
    </r>
    <r>
      <rPr>
        <sz val="10"/>
        <color theme="0"/>
        <rFont val="Times New Roman"/>
        <family val="1"/>
        <charset val="162"/>
      </rPr>
      <t>U</t>
    </r>
  </si>
  <si>
    <r>
      <t>2- İştiraklere Borçlar</t>
    </r>
    <r>
      <rPr>
        <sz val="10"/>
        <color theme="0"/>
        <rFont val="Times New Roman"/>
        <family val="1"/>
        <charset val="162"/>
      </rPr>
      <t>U</t>
    </r>
  </si>
  <si>
    <r>
      <t>1- Ortaklara Borçlar</t>
    </r>
    <r>
      <rPr>
        <sz val="10"/>
        <color theme="0"/>
        <rFont val="Times New Roman"/>
        <family val="1"/>
        <charset val="162"/>
      </rPr>
      <t>U</t>
    </r>
  </si>
  <si>
    <r>
      <t>6- Diğer Esas Faaliyetlerden Borçlar Borç Senetleri Reeskontu (-)</t>
    </r>
    <r>
      <rPr>
        <sz val="10"/>
        <color theme="0"/>
        <rFont val="Times New Roman"/>
        <family val="1"/>
        <charset val="162"/>
      </rPr>
      <t>U</t>
    </r>
  </si>
  <si>
    <r>
      <t>5- Diğer Esas Faaliyetlerden Borçlar</t>
    </r>
    <r>
      <rPr>
        <sz val="10"/>
        <color theme="0"/>
        <rFont val="Times New Roman"/>
        <family val="1"/>
        <charset val="162"/>
      </rPr>
      <t>U</t>
    </r>
  </si>
  <si>
    <r>
      <t>4- Emeklilik Faaliyetlerinden Borçlar</t>
    </r>
    <r>
      <rPr>
        <sz val="10"/>
        <color theme="0"/>
        <rFont val="Times New Roman"/>
        <family val="1"/>
        <charset val="162"/>
      </rPr>
      <t>U</t>
    </r>
  </si>
  <si>
    <r>
      <t xml:space="preserve">3- Sigorta Ve Reasürans Şirketlerinden Alınan Depolar </t>
    </r>
    <r>
      <rPr>
        <sz val="10"/>
        <color theme="0"/>
        <rFont val="Times New Roman"/>
        <family val="1"/>
        <charset val="162"/>
      </rPr>
      <t>U</t>
    </r>
  </si>
  <si>
    <r>
      <t xml:space="preserve">2- Reasürans Faaliyetlerinden Borçlar </t>
    </r>
    <r>
      <rPr>
        <sz val="10"/>
        <color theme="0"/>
        <rFont val="Times New Roman"/>
        <family val="1"/>
        <charset val="162"/>
      </rPr>
      <t>U</t>
    </r>
  </si>
  <si>
    <r>
      <t xml:space="preserve">1- Sigortacılık Faaliyetlerinden Borçlar </t>
    </r>
    <r>
      <rPr>
        <sz val="10"/>
        <color theme="0"/>
        <rFont val="Times New Roman"/>
        <family val="1"/>
        <charset val="162"/>
      </rPr>
      <t>U</t>
    </r>
  </si>
  <si>
    <r>
      <t>7- Diğer Finansal Borçlar (Yükümlülükler)</t>
    </r>
    <r>
      <rPr>
        <sz val="10"/>
        <color theme="0"/>
        <rFont val="Times New Roman"/>
        <family val="1"/>
        <charset val="162"/>
      </rPr>
      <t>U</t>
    </r>
  </si>
  <si>
    <r>
      <t>6- Çıkarılmış Diğer Finansal Varlıklar İhraç Farkı (-)</t>
    </r>
    <r>
      <rPr>
        <sz val="10"/>
        <color theme="0"/>
        <rFont val="Times New Roman"/>
        <family val="1"/>
        <charset val="162"/>
      </rPr>
      <t>U</t>
    </r>
  </si>
  <si>
    <r>
      <t xml:space="preserve">5- Çıkarılmış Diğer Finansal Varlıklar </t>
    </r>
    <r>
      <rPr>
        <sz val="10"/>
        <color theme="0"/>
        <rFont val="Times New Roman"/>
        <family val="1"/>
        <charset val="162"/>
      </rPr>
      <t>U</t>
    </r>
  </si>
  <si>
    <r>
      <t>4- Çıkarılmış Tahviller</t>
    </r>
    <r>
      <rPr>
        <sz val="10"/>
        <color theme="0"/>
        <rFont val="Times New Roman"/>
        <family val="1"/>
        <charset val="162"/>
      </rPr>
      <t>U</t>
    </r>
  </si>
  <si>
    <r>
      <t>3- Ertelenmiş Finansal Kiralama Borçlanma Maliyetleri (-)</t>
    </r>
    <r>
      <rPr>
        <sz val="10"/>
        <color theme="0"/>
        <rFont val="Times New Roman"/>
        <family val="1"/>
        <charset val="162"/>
      </rPr>
      <t>U</t>
    </r>
  </si>
  <si>
    <r>
      <t>2- Finansal Kiralama İşlemlerinden Borçlar</t>
    </r>
    <r>
      <rPr>
        <sz val="10"/>
        <color theme="0"/>
        <rFont val="Times New Roman"/>
        <family val="1"/>
        <charset val="162"/>
      </rPr>
      <t>U</t>
    </r>
  </si>
  <si>
    <r>
      <t xml:space="preserve">1- Kredi Kuruluşlarına Borçlar </t>
    </r>
    <r>
      <rPr>
        <sz val="10"/>
        <color theme="0"/>
        <rFont val="Times New Roman"/>
        <family val="1"/>
        <charset val="162"/>
      </rPr>
      <t>U</t>
    </r>
  </si>
  <si>
    <t>Çıkarılmış Tahviller</t>
  </si>
  <si>
    <t>Diğer Esas Faaliyetlerden  Borçlar</t>
  </si>
  <si>
    <t>Diğer Esas Faaliyetlerden  Borçlar Borç Senetleri Reeskontu (-)</t>
  </si>
  <si>
    <t xml:space="preserve">Müşterek Yönetime Tabi Teşebbüslere Borçlar </t>
  </si>
  <si>
    <t xml:space="preserve">Personele Borçlar </t>
  </si>
  <si>
    <t xml:space="preserve">Diğer İlişkili Taraflara Borçlar </t>
  </si>
  <si>
    <t xml:space="preserve">Ödenecek Diğer Yükümlülükler  </t>
  </si>
  <si>
    <t>Vadesi Geçmiş, Ertelenmiş Veya Taksitlendirilmiş Ver. ve Diğ.Yükümlülükler</t>
  </si>
  <si>
    <t xml:space="preserve">Diğer Borç ve Gider Karşılıkları </t>
  </si>
  <si>
    <t>Gider Tahakkukları</t>
  </si>
  <si>
    <t>Gelecek Yıllara Ait Diğer Gelirler ve Gider Tahakkukları</t>
  </si>
  <si>
    <t xml:space="preserve">Diğer Çeşitli Uzun Vadeli Yükümlülükler </t>
  </si>
  <si>
    <t>5- Tescili Beklenen Sermaye</t>
  </si>
  <si>
    <t xml:space="preserve">F-Dönem Net Karı </t>
  </si>
  <si>
    <t>3- Dağıtıma Konu Olmayan Dönem Karı</t>
  </si>
  <si>
    <t>Özsermaye Toplamı</t>
  </si>
  <si>
    <t xml:space="preserve">(Nominal) Sermaye </t>
  </si>
  <si>
    <t>Ödenmemiş Sermaye (-)</t>
  </si>
  <si>
    <t>Sermaye Düzeltmesi Olumlu Farkları</t>
  </si>
  <si>
    <t>Sermaye Düzeltmesi Olumsuz Farkları (-)</t>
  </si>
  <si>
    <t>Tescili Beklenen Sermaye</t>
  </si>
  <si>
    <t xml:space="preserve">Hisse Senedi İhraç Primleri </t>
  </si>
  <si>
    <t>Hisse Senedi İptal Karları</t>
  </si>
  <si>
    <t>Sermayeye Eklenecek Satış Karları</t>
  </si>
  <si>
    <t>Yabancı Para Çevrim Farkları</t>
  </si>
  <si>
    <t>Diğer Sermaye Yedekleri</t>
  </si>
  <si>
    <t xml:space="preserve">Yasal Yedekler </t>
  </si>
  <si>
    <t>Statü Yedekleri</t>
  </si>
  <si>
    <t>Olağanüstü Yedekler</t>
  </si>
  <si>
    <t>Özel Fonlar (Yedekler)</t>
  </si>
  <si>
    <t>Finansal Varlıkların Değerlemesi</t>
  </si>
  <si>
    <t xml:space="preserve">Diğer Kar Yedekleri </t>
  </si>
  <si>
    <t xml:space="preserve">Geçmiş Yıllar Karları </t>
  </si>
  <si>
    <t>Dönem Net Karı</t>
  </si>
  <si>
    <t>Dönem Net Zararı (-)</t>
  </si>
  <si>
    <t>Dağıtıma Konu Olmayan Dönem Karı</t>
  </si>
  <si>
    <t>(31/03/2012)</t>
  </si>
  <si>
    <t>(31/03/2013)</t>
  </si>
  <si>
    <t>AXA SİGORTA A.Ş.</t>
  </si>
  <si>
    <t>31 MART 2013 VE 2012 TARİHLERİ  İTİBARİYLE  AYRINTILI BİLANÇOLAR (TL.)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</si>
</sst>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T_L_-;\-* #,##0.00\ _T_L_-;_-* &quot;-&quot;??\ _T_L_-;_-@_-"/>
  </numFmts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0"/>
      <name val="Arial"/>
      <family val="2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name val="Arial"/>
      <family val="2"/>
      <charset val="162"/>
    </font>
    <font>
      <sz val="10"/>
      <name val="Arial"/>
      <family val="2"/>
    </font>
    <font>
      <sz val="10"/>
      <color theme="0"/>
      <name val="Times New Roman"/>
      <family val="1"/>
      <charset val="162"/>
    </font>
    <font>
      <sz val="10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80808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9" fillId="0" borderId="0" applyFont="0" applyFill="0" applyBorder="0" applyAlignment="0" applyProtection="0"/>
  </cellStyleXfs>
  <cellXfs count="49">
    <xf numFmtId="0" fontId="0" fillId="0" borderId="0" xfId="0"/>
    <xf numFmtId="3" fontId="2" fillId="2" borderId="0" xfId="0" applyNumberFormat="1" applyFont="1" applyFill="1" applyBorder="1" applyAlignment="1">
      <alignment horizontal="center" wrapText="1"/>
    </xf>
    <xf numFmtId="0" fontId="0" fillId="0" borderId="0" xfId="0" quotePrefix="1"/>
    <xf numFmtId="0" fontId="0" fillId="0" borderId="0" xfId="0" quotePrefix="1" applyFill="1" applyBorder="1"/>
    <xf numFmtId="0" fontId="5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4" fillId="5" borderId="2" xfId="0" applyFont="1" applyFill="1" applyBorder="1" applyAlignment="1">
      <alignment horizontal="justify" vertical="center" wrapText="1"/>
    </xf>
    <xf numFmtId="0" fontId="5" fillId="5" borderId="1" xfId="0" applyFont="1" applyFill="1" applyBorder="1" applyAlignment="1">
      <alignment horizontal="center" vertical="center" wrapText="1"/>
    </xf>
    <xf numFmtId="1" fontId="3" fillId="0" borderId="12" xfId="1" applyNumberFormat="1" applyFont="1" applyFill="1" applyBorder="1" applyAlignment="1" applyProtection="1">
      <alignment horizontal="left" vertical="center"/>
    </xf>
    <xf numFmtId="0" fontId="3" fillId="0" borderId="12" xfId="1" applyFont="1" applyFill="1" applyBorder="1" applyAlignment="1" applyProtection="1">
      <alignment vertical="center"/>
    </xf>
    <xf numFmtId="0" fontId="5" fillId="4" borderId="2" xfId="0" applyFont="1" applyFill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0" fillId="0" borderId="0" xfId="0" applyBorder="1"/>
    <xf numFmtId="0" fontId="6" fillId="0" borderId="0" xfId="0" applyFont="1" applyFill="1" applyBorder="1" applyAlignment="1" applyProtection="1">
      <alignment horizontal="left" vertical="center"/>
    </xf>
    <xf numFmtId="4" fontId="6" fillId="0" borderId="0" xfId="0" applyNumberFormat="1" applyFont="1" applyFill="1" applyBorder="1" applyAlignment="1" applyProtection="1">
      <alignment horizontal="left" vertical="center" wrapText="1"/>
    </xf>
    <xf numFmtId="1" fontId="3" fillId="0" borderId="0" xfId="1" applyNumberFormat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vertical="center"/>
    </xf>
    <xf numFmtId="0" fontId="4" fillId="0" borderId="0" xfId="0" applyFont="1" applyBorder="1" applyAlignment="1">
      <alignment horizontal="justify" vertical="center" wrapText="1"/>
    </xf>
    <xf numFmtId="0" fontId="6" fillId="0" borderId="12" xfId="1" applyFont="1" applyFill="1" applyBorder="1" applyAlignment="1" applyProtection="1">
      <alignment horizontal="left" vertical="center"/>
    </xf>
    <xf numFmtId="1" fontId="6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0" fontId="3" fillId="0" borderId="12" xfId="1" applyFont="1" applyFill="1" applyBorder="1" applyAlignment="1" applyProtection="1">
      <alignment horizontal="left" vertical="center"/>
    </xf>
    <xf numFmtId="3" fontId="0" fillId="0" borderId="0" xfId="0" applyNumberFormat="1" applyAlignment="1">
      <alignment horizontal="right"/>
    </xf>
    <xf numFmtId="3" fontId="5" fillId="3" borderId="5" xfId="0" applyNumberFormat="1" applyFont="1" applyFill="1" applyBorder="1" applyAlignment="1">
      <alignment horizontal="right" vertical="center" wrapText="1"/>
    </xf>
    <xf numFmtId="3" fontId="5" fillId="3" borderId="2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5" fillId="3" borderId="10" xfId="0" applyNumberFormat="1" applyFont="1" applyFill="1" applyBorder="1" applyAlignment="1">
      <alignment horizontal="right" vertical="center" wrapText="1"/>
    </xf>
    <xf numFmtId="3" fontId="5" fillId="3" borderId="6" xfId="0" applyNumberFormat="1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 wrapText="1"/>
    </xf>
    <xf numFmtId="3" fontId="5" fillId="4" borderId="2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5" borderId="2" xfId="0" applyFont="1" applyFill="1" applyBorder="1" applyAlignment="1">
      <alignment horizontal="justify" vertical="center" wrapText="1"/>
    </xf>
    <xf numFmtId="3" fontId="5" fillId="5" borderId="2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3">
    <cellStyle name="Comma 3" xfId="2"/>
    <cellStyle name="Normal" xfId="0" builtinId="0"/>
    <cellStyle name="Normal_DATA-yen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topLeftCell="H193" workbookViewId="0">
      <selection activeCell="I202" sqref="I202:I222"/>
    </sheetView>
  </sheetViews>
  <sheetFormatPr defaultRowHeight="15" x14ac:dyDescent="0.25"/>
  <cols>
    <col min="1" max="1" width="15.140625" customWidth="1"/>
    <col min="2" max="2" width="77.85546875" bestFit="1" customWidth="1"/>
    <col min="7" max="7" width="71.28515625" customWidth="1"/>
    <col min="9" max="9" width="17.28515625" customWidth="1"/>
    <col min="10" max="10" width="78.5703125" bestFit="1" customWidth="1"/>
    <col min="11" max="11" width="9.140625" style="18"/>
    <col min="12" max="12" width="60.42578125" style="18" customWidth="1"/>
    <col min="13" max="13" width="9.140625" style="18"/>
  </cols>
  <sheetData>
    <row r="1" spans="1:10" ht="15.75" thickBot="1" x14ac:dyDescent="0.3">
      <c r="A1" s="2" t="s">
        <v>53</v>
      </c>
      <c r="B1" t="s">
        <v>0</v>
      </c>
      <c r="F1">
        <v>660</v>
      </c>
      <c r="G1" t="s">
        <v>24</v>
      </c>
      <c r="I1" s="2">
        <v>100</v>
      </c>
      <c r="J1" s="17" t="s">
        <v>78</v>
      </c>
    </row>
    <row r="2" spans="1:10" ht="15.75" thickBot="1" x14ac:dyDescent="0.3">
      <c r="A2" s="2" t="s">
        <v>54</v>
      </c>
      <c r="B2" t="s">
        <v>1</v>
      </c>
      <c r="F2">
        <v>661</v>
      </c>
      <c r="G2" t="s">
        <v>25</v>
      </c>
      <c r="I2">
        <v>101</v>
      </c>
      <c r="J2" s="17" t="s">
        <v>79</v>
      </c>
    </row>
    <row r="3" spans="1:10" ht="15.75" thickBot="1" x14ac:dyDescent="0.3">
      <c r="A3" s="2" t="s">
        <v>55</v>
      </c>
      <c r="B3" t="s">
        <v>2</v>
      </c>
      <c r="F3">
        <v>662</v>
      </c>
      <c r="G3" t="s">
        <v>26</v>
      </c>
      <c r="I3">
        <v>102</v>
      </c>
      <c r="J3" s="17" t="s">
        <v>80</v>
      </c>
    </row>
    <row r="4" spans="1:10" ht="15.75" thickBot="1" x14ac:dyDescent="0.3">
      <c r="A4" s="2" t="s">
        <v>56</v>
      </c>
      <c r="B4" t="s">
        <v>3</v>
      </c>
      <c r="F4">
        <v>663</v>
      </c>
      <c r="G4" t="s">
        <v>27</v>
      </c>
      <c r="I4">
        <v>103</v>
      </c>
      <c r="J4" s="17" t="s">
        <v>81</v>
      </c>
    </row>
    <row r="5" spans="1:10" ht="15.75" thickBot="1" x14ac:dyDescent="0.3">
      <c r="A5" s="2" t="s">
        <v>57</v>
      </c>
      <c r="B5" t="s">
        <v>4</v>
      </c>
      <c r="F5">
        <v>664</v>
      </c>
      <c r="G5" t="s">
        <v>28</v>
      </c>
      <c r="I5">
        <v>106</v>
      </c>
      <c r="J5" s="17" t="s">
        <v>221</v>
      </c>
    </row>
    <row r="6" spans="1:10" ht="15.75" thickBot="1" x14ac:dyDescent="0.3">
      <c r="A6" s="2" t="s">
        <v>58</v>
      </c>
      <c r="B6" t="s">
        <v>5</v>
      </c>
      <c r="F6">
        <v>665</v>
      </c>
      <c r="G6" t="s">
        <v>29</v>
      </c>
      <c r="I6">
        <v>109</v>
      </c>
      <c r="J6" s="17" t="s">
        <v>222</v>
      </c>
    </row>
    <row r="7" spans="1:10" ht="15.75" thickBot="1" x14ac:dyDescent="0.3">
      <c r="A7" s="3" t="s">
        <v>59</v>
      </c>
      <c r="B7" t="s">
        <v>6</v>
      </c>
      <c r="F7">
        <v>666</v>
      </c>
      <c r="G7" t="s">
        <v>30</v>
      </c>
      <c r="I7">
        <v>110</v>
      </c>
      <c r="J7" s="17" t="s">
        <v>83</v>
      </c>
    </row>
    <row r="8" spans="1:10" ht="15.75" thickBot="1" x14ac:dyDescent="0.3">
      <c r="A8" s="3" t="s">
        <v>60</v>
      </c>
      <c r="B8" t="s">
        <v>7</v>
      </c>
      <c r="F8">
        <v>667</v>
      </c>
      <c r="G8" t="s">
        <v>31</v>
      </c>
      <c r="I8">
        <v>111</v>
      </c>
      <c r="J8" s="17" t="s">
        <v>84</v>
      </c>
    </row>
    <row r="9" spans="1:10" ht="15.75" thickBot="1" x14ac:dyDescent="0.3">
      <c r="A9" s="2" t="s">
        <v>61</v>
      </c>
      <c r="B9" t="s">
        <v>8</v>
      </c>
      <c r="F9">
        <v>668</v>
      </c>
      <c r="G9" t="s">
        <v>32</v>
      </c>
      <c r="I9">
        <v>112</v>
      </c>
      <c r="J9" s="17" t="s">
        <v>85</v>
      </c>
    </row>
    <row r="10" spans="1:10" ht="15.75" thickBot="1" x14ac:dyDescent="0.3">
      <c r="A10" s="2" t="s">
        <v>62</v>
      </c>
      <c r="B10" t="s">
        <v>9</v>
      </c>
      <c r="F10">
        <v>669</v>
      </c>
      <c r="G10" t="s">
        <v>33</v>
      </c>
      <c r="I10">
        <v>115</v>
      </c>
      <c r="J10" s="17" t="s">
        <v>86</v>
      </c>
    </row>
    <row r="11" spans="1:10" ht="15.75" thickBot="1" x14ac:dyDescent="0.3">
      <c r="B11" t="s">
        <v>10</v>
      </c>
      <c r="F11">
        <v>670</v>
      </c>
      <c r="G11" t="s">
        <v>34</v>
      </c>
      <c r="I11">
        <v>116</v>
      </c>
      <c r="J11" s="17" t="s">
        <v>87</v>
      </c>
    </row>
    <row r="12" spans="1:10" ht="15.75" thickBot="1" x14ac:dyDescent="0.3">
      <c r="A12" s="2" t="s">
        <v>63</v>
      </c>
      <c r="B12" t="s">
        <v>11</v>
      </c>
      <c r="F12">
        <v>671</v>
      </c>
      <c r="G12" t="s">
        <v>35</v>
      </c>
      <c r="I12">
        <v>117</v>
      </c>
      <c r="J12" s="17" t="s">
        <v>223</v>
      </c>
    </row>
    <row r="13" spans="1:10" ht="15.75" thickBot="1" x14ac:dyDescent="0.3">
      <c r="A13" s="2" t="s">
        <v>64</v>
      </c>
      <c r="B13" t="s">
        <v>12</v>
      </c>
      <c r="F13">
        <v>672</v>
      </c>
      <c r="G13" t="s">
        <v>36</v>
      </c>
      <c r="I13">
        <v>118</v>
      </c>
      <c r="J13" s="17" t="s">
        <v>88</v>
      </c>
    </row>
    <row r="14" spans="1:10" ht="15.75" thickBot="1" x14ac:dyDescent="0.3">
      <c r="A14" s="2" t="s">
        <v>73</v>
      </c>
      <c r="B14" t="s">
        <v>11</v>
      </c>
      <c r="F14">
        <v>673</v>
      </c>
      <c r="G14" t="s">
        <v>37</v>
      </c>
      <c r="I14">
        <v>119</v>
      </c>
      <c r="J14" s="17" t="s">
        <v>89</v>
      </c>
    </row>
    <row r="15" spans="1:10" ht="15.75" thickBot="1" x14ac:dyDescent="0.3">
      <c r="A15" s="2" t="s">
        <v>74</v>
      </c>
      <c r="B15" t="s">
        <v>12</v>
      </c>
      <c r="F15">
        <v>674</v>
      </c>
      <c r="G15" t="s">
        <v>38</v>
      </c>
      <c r="I15">
        <v>120</v>
      </c>
      <c r="J15" s="17" t="s">
        <v>91</v>
      </c>
    </row>
    <row r="16" spans="1:10" ht="15.75" thickBot="1" x14ac:dyDescent="0.3">
      <c r="A16" s="2" t="s">
        <v>65</v>
      </c>
      <c r="B16" t="s">
        <v>13</v>
      </c>
      <c r="F16">
        <v>675</v>
      </c>
      <c r="G16" t="s">
        <v>39</v>
      </c>
      <c r="I16">
        <v>121</v>
      </c>
      <c r="J16" s="17" t="s">
        <v>92</v>
      </c>
    </row>
    <row r="17" spans="1:10" ht="15.75" thickBot="1" x14ac:dyDescent="0.3">
      <c r="A17" s="2" t="s">
        <v>66</v>
      </c>
      <c r="B17" t="s">
        <v>14</v>
      </c>
      <c r="F17">
        <v>676</v>
      </c>
      <c r="G17" t="s">
        <v>40</v>
      </c>
      <c r="I17">
        <v>122</v>
      </c>
      <c r="J17" s="17" t="s">
        <v>93</v>
      </c>
    </row>
    <row r="18" spans="1:10" ht="15.75" thickBot="1" x14ac:dyDescent="0.3">
      <c r="A18" s="2" t="s">
        <v>67</v>
      </c>
      <c r="B18" t="s">
        <v>15</v>
      </c>
      <c r="F18">
        <v>677</v>
      </c>
      <c r="G18" t="s">
        <v>41</v>
      </c>
      <c r="I18">
        <v>123</v>
      </c>
      <c r="J18" s="17" t="s">
        <v>94</v>
      </c>
    </row>
    <row r="19" spans="1:10" ht="15.75" thickBot="1" x14ac:dyDescent="0.3">
      <c r="A19" s="2" t="s">
        <v>68</v>
      </c>
      <c r="B19" t="s">
        <v>16</v>
      </c>
      <c r="F19">
        <v>680</v>
      </c>
      <c r="G19" t="s">
        <v>42</v>
      </c>
      <c r="I19">
        <v>124</v>
      </c>
      <c r="J19" s="17" t="s">
        <v>95</v>
      </c>
    </row>
    <row r="20" spans="1:10" ht="15.75" thickBot="1" x14ac:dyDescent="0.3">
      <c r="A20" s="2" t="s">
        <v>69</v>
      </c>
      <c r="B20" t="s">
        <v>17</v>
      </c>
      <c r="F20">
        <v>681</v>
      </c>
      <c r="G20" t="s">
        <v>43</v>
      </c>
      <c r="I20">
        <v>125</v>
      </c>
      <c r="J20" s="17" t="s">
        <v>96</v>
      </c>
    </row>
    <row r="21" spans="1:10" ht="15.75" thickBot="1" x14ac:dyDescent="0.3">
      <c r="A21" s="2" t="s">
        <v>70</v>
      </c>
      <c r="B21" t="s">
        <v>18</v>
      </c>
      <c r="F21">
        <v>682</v>
      </c>
      <c r="G21" t="s">
        <v>44</v>
      </c>
      <c r="I21">
        <v>126</v>
      </c>
      <c r="J21" s="17" t="s">
        <v>97</v>
      </c>
    </row>
    <row r="22" spans="1:10" ht="15.75" thickBot="1" x14ac:dyDescent="0.3">
      <c r="A22">
        <v>0</v>
      </c>
      <c r="B22" t="s">
        <v>19</v>
      </c>
      <c r="F22">
        <v>683</v>
      </c>
      <c r="G22" t="s">
        <v>45</v>
      </c>
      <c r="I22">
        <v>127</v>
      </c>
      <c r="J22" s="17" t="s">
        <v>98</v>
      </c>
    </row>
    <row r="23" spans="1:10" ht="15.75" thickBot="1" x14ac:dyDescent="0.3">
      <c r="A23">
        <v>0</v>
      </c>
      <c r="B23" t="s">
        <v>20</v>
      </c>
      <c r="F23">
        <v>684</v>
      </c>
      <c r="G23" t="s">
        <v>46</v>
      </c>
      <c r="I23">
        <v>128</v>
      </c>
      <c r="J23" s="17" t="s">
        <v>99</v>
      </c>
    </row>
    <row r="24" spans="1:10" ht="15.75" thickBot="1" x14ac:dyDescent="0.3">
      <c r="A24">
        <v>0</v>
      </c>
      <c r="B24" t="s">
        <v>21</v>
      </c>
      <c r="F24">
        <v>685</v>
      </c>
      <c r="G24" t="s">
        <v>47</v>
      </c>
      <c r="I24">
        <v>129</v>
      </c>
      <c r="J24" s="17" t="s">
        <v>100</v>
      </c>
    </row>
    <row r="25" spans="1:10" ht="15.75" thickBot="1" x14ac:dyDescent="0.3">
      <c r="A25" s="2" t="s">
        <v>71</v>
      </c>
      <c r="B25" t="s">
        <v>22</v>
      </c>
      <c r="F25">
        <v>686</v>
      </c>
      <c r="G25" t="s">
        <v>48</v>
      </c>
      <c r="I25">
        <v>131</v>
      </c>
      <c r="J25" s="17" t="s">
        <v>101</v>
      </c>
    </row>
    <row r="26" spans="1:10" ht="15.75" thickBot="1" x14ac:dyDescent="0.3">
      <c r="A26" s="2" t="s">
        <v>72</v>
      </c>
      <c r="B26" t="s">
        <v>23</v>
      </c>
      <c r="F26">
        <v>687</v>
      </c>
      <c r="G26" t="s">
        <v>49</v>
      </c>
      <c r="I26">
        <v>132</v>
      </c>
      <c r="J26" s="17" t="s">
        <v>102</v>
      </c>
    </row>
    <row r="27" spans="1:10" ht="15.75" thickBot="1" x14ac:dyDescent="0.3">
      <c r="F27">
        <v>688</v>
      </c>
      <c r="G27" t="s">
        <v>50</v>
      </c>
      <c r="I27">
        <v>133</v>
      </c>
      <c r="J27" s="17" t="s">
        <v>103</v>
      </c>
    </row>
    <row r="28" spans="1:10" ht="15.75" thickBot="1" x14ac:dyDescent="0.3">
      <c r="F28">
        <v>689</v>
      </c>
      <c r="G28" t="s">
        <v>51</v>
      </c>
      <c r="I28">
        <v>134</v>
      </c>
      <c r="J28" s="17" t="s">
        <v>104</v>
      </c>
    </row>
    <row r="29" spans="1:10" ht="15.75" thickBot="1" x14ac:dyDescent="0.3">
      <c r="F29">
        <v>691</v>
      </c>
      <c r="G29" t="s">
        <v>52</v>
      </c>
      <c r="I29">
        <v>135</v>
      </c>
      <c r="J29" s="17" t="s">
        <v>105</v>
      </c>
    </row>
    <row r="30" spans="1:10" ht="15.75" thickBot="1" x14ac:dyDescent="0.3">
      <c r="I30">
        <v>136</v>
      </c>
      <c r="J30" s="17" t="s">
        <v>106</v>
      </c>
    </row>
    <row r="31" spans="1:10" ht="15.75" thickBot="1" x14ac:dyDescent="0.3">
      <c r="I31">
        <v>137</v>
      </c>
      <c r="J31" s="17" t="s">
        <v>107</v>
      </c>
    </row>
    <row r="32" spans="1:10" ht="15.75" thickBot="1" x14ac:dyDescent="0.3">
      <c r="I32">
        <v>138</v>
      </c>
      <c r="J32" s="17" t="s">
        <v>108</v>
      </c>
    </row>
    <row r="33" spans="9:10" ht="15.75" thickBot="1" x14ac:dyDescent="0.3">
      <c r="I33">
        <v>139</v>
      </c>
      <c r="J33" s="17" t="s">
        <v>109</v>
      </c>
    </row>
    <row r="34" spans="9:10" ht="15.75" thickBot="1" x14ac:dyDescent="0.3">
      <c r="I34">
        <v>141</v>
      </c>
      <c r="J34" s="17" t="s">
        <v>111</v>
      </c>
    </row>
    <row r="35" spans="9:10" ht="15.75" thickBot="1" x14ac:dyDescent="0.3">
      <c r="I35">
        <v>142</v>
      </c>
      <c r="J35" s="17" t="s">
        <v>112</v>
      </c>
    </row>
    <row r="36" spans="9:10" ht="15.75" thickBot="1" x14ac:dyDescent="0.3">
      <c r="I36">
        <v>145</v>
      </c>
      <c r="J36" s="17" t="s">
        <v>113</v>
      </c>
    </row>
    <row r="37" spans="9:10" ht="15.75" thickBot="1" x14ac:dyDescent="0.3">
      <c r="I37">
        <v>146</v>
      </c>
      <c r="J37" s="17" t="s">
        <v>114</v>
      </c>
    </row>
    <row r="38" spans="9:10" ht="15.75" thickBot="1" x14ac:dyDescent="0.3">
      <c r="I38">
        <v>147</v>
      </c>
      <c r="J38" s="17" t="s">
        <v>115</v>
      </c>
    </row>
    <row r="39" spans="9:10" ht="15.75" thickBot="1" x14ac:dyDescent="0.3">
      <c r="I39">
        <v>148</v>
      </c>
      <c r="J39" s="17" t="s">
        <v>116</v>
      </c>
    </row>
    <row r="40" spans="9:10" ht="15.75" thickBot="1" x14ac:dyDescent="0.3">
      <c r="I40">
        <v>149</v>
      </c>
      <c r="J40" s="17" t="s">
        <v>117</v>
      </c>
    </row>
    <row r="41" spans="9:10" ht="15.75" thickBot="1" x14ac:dyDescent="0.3">
      <c r="I41">
        <v>180</v>
      </c>
      <c r="J41" s="17" t="s">
        <v>226</v>
      </c>
    </row>
    <row r="42" spans="9:10" ht="15.75" thickBot="1" x14ac:dyDescent="0.3">
      <c r="I42">
        <v>181</v>
      </c>
      <c r="J42" s="17" t="s">
        <v>118</v>
      </c>
    </row>
    <row r="43" spans="9:10" ht="15.75" thickBot="1" x14ac:dyDescent="0.3">
      <c r="I43">
        <v>183</v>
      </c>
      <c r="J43" s="17" t="s">
        <v>119</v>
      </c>
    </row>
    <row r="44" spans="9:10" ht="15.75" thickBot="1" x14ac:dyDescent="0.3">
      <c r="I44">
        <v>189</v>
      </c>
      <c r="J44" s="17" t="s">
        <v>227</v>
      </c>
    </row>
    <row r="45" spans="9:10" ht="15.75" thickBot="1" x14ac:dyDescent="0.3">
      <c r="I45">
        <v>192</v>
      </c>
      <c r="J45" s="17" t="s">
        <v>121</v>
      </c>
    </row>
    <row r="46" spans="9:10" ht="15.75" thickBot="1" x14ac:dyDescent="0.3">
      <c r="I46">
        <v>193</v>
      </c>
      <c r="J46" s="17" t="s">
        <v>122</v>
      </c>
    </row>
    <row r="47" spans="9:10" ht="15.75" thickBot="1" x14ac:dyDescent="0.3">
      <c r="I47">
        <v>194</v>
      </c>
      <c r="J47" s="17" t="s">
        <v>123</v>
      </c>
    </row>
    <row r="48" spans="9:10" ht="15.75" thickBot="1" x14ac:dyDescent="0.3">
      <c r="I48">
        <v>195</v>
      </c>
      <c r="J48" s="17" t="s">
        <v>124</v>
      </c>
    </row>
    <row r="49" spans="9:12" ht="15.75" thickBot="1" x14ac:dyDescent="0.3">
      <c r="I49">
        <v>196</v>
      </c>
      <c r="J49" s="17" t="s">
        <v>125</v>
      </c>
    </row>
    <row r="50" spans="9:12" ht="15.75" thickBot="1" x14ac:dyDescent="0.3">
      <c r="I50">
        <v>197</v>
      </c>
      <c r="J50" s="17" t="s">
        <v>126</v>
      </c>
    </row>
    <row r="51" spans="9:12" ht="15.75" thickBot="1" x14ac:dyDescent="0.3">
      <c r="I51">
        <v>198</v>
      </c>
      <c r="J51" s="17" t="s">
        <v>127</v>
      </c>
    </row>
    <row r="52" spans="9:12" ht="15.75" thickBot="1" x14ac:dyDescent="0.3">
      <c r="I52">
        <v>199</v>
      </c>
      <c r="J52" s="17" t="s">
        <v>128</v>
      </c>
    </row>
    <row r="53" spans="9:12" ht="15.75" thickBot="1" x14ac:dyDescent="0.3">
      <c r="I53">
        <v>220</v>
      </c>
      <c r="J53" s="17" t="s">
        <v>292</v>
      </c>
      <c r="K53" s="19">
        <v>220</v>
      </c>
      <c r="L53" s="20" t="s">
        <v>232</v>
      </c>
    </row>
    <row r="54" spans="9:12" ht="15.75" thickBot="1" x14ac:dyDescent="0.3">
      <c r="I54">
        <v>221</v>
      </c>
      <c r="J54" s="17" t="s">
        <v>284</v>
      </c>
      <c r="K54" s="19">
        <v>221</v>
      </c>
      <c r="L54" s="20" t="s">
        <v>233</v>
      </c>
    </row>
    <row r="55" spans="9:12" ht="15.75" thickBot="1" x14ac:dyDescent="0.3">
      <c r="I55">
        <v>222</v>
      </c>
      <c r="J55" s="17" t="s">
        <v>285</v>
      </c>
      <c r="K55" s="19">
        <v>222</v>
      </c>
      <c r="L55" s="20" t="s">
        <v>234</v>
      </c>
    </row>
    <row r="56" spans="9:12" ht="15.75" thickBot="1" x14ac:dyDescent="0.3">
      <c r="I56">
        <v>223</v>
      </c>
      <c r="J56" s="17" t="s">
        <v>286</v>
      </c>
      <c r="K56" s="19">
        <v>223</v>
      </c>
      <c r="L56" s="20" t="s">
        <v>235</v>
      </c>
    </row>
    <row r="57" spans="9:12" ht="15.75" thickBot="1" x14ac:dyDescent="0.3">
      <c r="I57">
        <v>224</v>
      </c>
      <c r="J57" s="17" t="s">
        <v>287</v>
      </c>
      <c r="K57" s="19">
        <v>224</v>
      </c>
      <c r="L57" s="20" t="s">
        <v>236</v>
      </c>
    </row>
    <row r="58" spans="9:12" ht="15.75" thickBot="1" x14ac:dyDescent="0.3">
      <c r="I58">
        <v>225</v>
      </c>
      <c r="J58" s="17" t="s">
        <v>288</v>
      </c>
      <c r="K58" s="19">
        <v>225</v>
      </c>
      <c r="L58" s="20" t="s">
        <v>237</v>
      </c>
    </row>
    <row r="59" spans="9:12" ht="15.75" thickBot="1" x14ac:dyDescent="0.3">
      <c r="I59">
        <v>226</v>
      </c>
      <c r="J59" s="17" t="s">
        <v>289</v>
      </c>
      <c r="K59" s="19">
        <v>226</v>
      </c>
      <c r="L59" s="20" t="s">
        <v>238</v>
      </c>
    </row>
    <row r="60" spans="9:12" ht="15.75" thickBot="1" x14ac:dyDescent="0.3">
      <c r="I60">
        <v>227</v>
      </c>
      <c r="J60" s="17" t="s">
        <v>290</v>
      </c>
      <c r="K60" s="19">
        <v>227</v>
      </c>
      <c r="L60" s="20" t="s">
        <v>239</v>
      </c>
    </row>
    <row r="61" spans="9:12" ht="15.75" thickBot="1" x14ac:dyDescent="0.3">
      <c r="I61">
        <v>228</v>
      </c>
      <c r="J61" s="17" t="s">
        <v>293</v>
      </c>
      <c r="K61" s="19">
        <v>228</v>
      </c>
      <c r="L61" s="20" t="s">
        <v>240</v>
      </c>
    </row>
    <row r="62" spans="9:12" ht="15.75" thickBot="1" x14ac:dyDescent="0.3">
      <c r="I62">
        <v>229</v>
      </c>
      <c r="J62" s="17" t="s">
        <v>291</v>
      </c>
      <c r="K62" s="19">
        <v>229</v>
      </c>
      <c r="L62" s="20" t="s">
        <v>241</v>
      </c>
    </row>
    <row r="63" spans="9:12" ht="15.75" thickBot="1" x14ac:dyDescent="0.3">
      <c r="I63">
        <v>231</v>
      </c>
      <c r="J63" s="17" t="s">
        <v>304</v>
      </c>
      <c r="K63" s="21">
        <v>231</v>
      </c>
      <c r="L63" s="22" t="s">
        <v>242</v>
      </c>
    </row>
    <row r="64" spans="9:12" ht="15.75" thickBot="1" x14ac:dyDescent="0.3">
      <c r="I64">
        <v>232</v>
      </c>
      <c r="J64" s="17" t="s">
        <v>305</v>
      </c>
      <c r="K64" s="21">
        <v>232</v>
      </c>
      <c r="L64" s="22" t="s">
        <v>243</v>
      </c>
    </row>
    <row r="65" spans="9:12" ht="15.75" thickBot="1" x14ac:dyDescent="0.3">
      <c r="I65">
        <v>233</v>
      </c>
      <c r="J65" s="17" t="s">
        <v>306</v>
      </c>
      <c r="K65" s="21">
        <v>233</v>
      </c>
      <c r="L65" s="22" t="s">
        <v>244</v>
      </c>
    </row>
    <row r="66" spans="9:12" ht="15.75" thickBot="1" x14ac:dyDescent="0.3">
      <c r="I66">
        <v>234</v>
      </c>
      <c r="J66" s="17" t="s">
        <v>307</v>
      </c>
      <c r="K66" s="21">
        <v>234</v>
      </c>
      <c r="L66" s="22" t="s">
        <v>245</v>
      </c>
    </row>
    <row r="67" spans="9:12" ht="15.75" thickBot="1" x14ac:dyDescent="0.3">
      <c r="I67">
        <v>235</v>
      </c>
      <c r="J67" s="17" t="s">
        <v>308</v>
      </c>
      <c r="K67" s="21">
        <v>235</v>
      </c>
      <c r="L67" s="22" t="s">
        <v>246</v>
      </c>
    </row>
    <row r="68" spans="9:12" ht="15.75" thickBot="1" x14ac:dyDescent="0.3">
      <c r="I68">
        <v>236</v>
      </c>
      <c r="J68" s="17" t="s">
        <v>309</v>
      </c>
      <c r="K68" s="21">
        <v>236</v>
      </c>
      <c r="L68" s="22" t="s">
        <v>247</v>
      </c>
    </row>
    <row r="69" spans="9:12" ht="15.75" thickBot="1" x14ac:dyDescent="0.3">
      <c r="I69">
        <v>237</v>
      </c>
      <c r="J69" s="17" t="s">
        <v>310</v>
      </c>
      <c r="K69" s="21">
        <v>237</v>
      </c>
      <c r="L69" s="22" t="s">
        <v>248</v>
      </c>
    </row>
    <row r="70" spans="9:12" ht="15.75" thickBot="1" x14ac:dyDescent="0.3">
      <c r="I70">
        <v>238</v>
      </c>
      <c r="J70" s="17" t="s">
        <v>311</v>
      </c>
      <c r="K70" s="21">
        <v>238</v>
      </c>
      <c r="L70" s="22" t="s">
        <v>249</v>
      </c>
    </row>
    <row r="71" spans="9:12" ht="15.75" thickBot="1" x14ac:dyDescent="0.3">
      <c r="I71">
        <v>239</v>
      </c>
      <c r="J71" s="17" t="s">
        <v>312</v>
      </c>
      <c r="K71" s="21">
        <v>239</v>
      </c>
      <c r="L71" s="22" t="s">
        <v>250</v>
      </c>
    </row>
    <row r="72" spans="9:12" ht="15.75" thickBot="1" x14ac:dyDescent="0.3">
      <c r="I72">
        <v>241</v>
      </c>
      <c r="J72" s="17" t="s">
        <v>313</v>
      </c>
      <c r="K72" s="21">
        <v>241</v>
      </c>
      <c r="L72" s="22" t="s">
        <v>251</v>
      </c>
    </row>
    <row r="73" spans="9:12" ht="15.75" thickBot="1" x14ac:dyDescent="0.3">
      <c r="I73">
        <v>242</v>
      </c>
      <c r="J73" s="17" t="s">
        <v>314</v>
      </c>
      <c r="K73" s="21">
        <v>242</v>
      </c>
      <c r="L73" s="22" t="s">
        <v>252</v>
      </c>
    </row>
    <row r="74" spans="9:12" ht="15.75" thickBot="1" x14ac:dyDescent="0.3">
      <c r="I74">
        <v>245</v>
      </c>
      <c r="J74" s="17" t="s">
        <v>315</v>
      </c>
      <c r="K74" s="21">
        <v>245</v>
      </c>
      <c r="L74" s="22" t="s">
        <v>253</v>
      </c>
    </row>
    <row r="75" spans="9:12" ht="15.75" thickBot="1" x14ac:dyDescent="0.3">
      <c r="I75">
        <v>246</v>
      </c>
      <c r="J75" s="17" t="s">
        <v>316</v>
      </c>
      <c r="K75" s="21">
        <v>246</v>
      </c>
      <c r="L75" s="22" t="s">
        <v>254</v>
      </c>
    </row>
    <row r="76" spans="9:12" ht="15.75" thickBot="1" x14ac:dyDescent="0.3">
      <c r="I76">
        <v>247</v>
      </c>
      <c r="J76" s="17" t="s">
        <v>317</v>
      </c>
      <c r="K76" s="21">
        <v>247</v>
      </c>
      <c r="L76" s="22" t="s">
        <v>255</v>
      </c>
    </row>
    <row r="77" spans="9:12" ht="15.75" thickBot="1" x14ac:dyDescent="0.3">
      <c r="I77">
        <v>248</v>
      </c>
      <c r="J77" s="17" t="s">
        <v>318</v>
      </c>
      <c r="K77" s="21">
        <v>248</v>
      </c>
      <c r="L77" s="22" t="s">
        <v>256</v>
      </c>
    </row>
    <row r="78" spans="9:12" ht="15.75" thickBot="1" x14ac:dyDescent="0.3">
      <c r="I78">
        <v>249</v>
      </c>
      <c r="J78" s="17" t="s">
        <v>319</v>
      </c>
      <c r="K78" s="21">
        <v>249</v>
      </c>
      <c r="L78" s="22" t="s">
        <v>257</v>
      </c>
    </row>
    <row r="79" spans="9:12" ht="15.75" thickBot="1" x14ac:dyDescent="0.3">
      <c r="I79">
        <v>250</v>
      </c>
      <c r="J79" s="17" t="s">
        <v>329</v>
      </c>
      <c r="K79" s="21">
        <v>250</v>
      </c>
      <c r="L79" s="22" t="s">
        <v>258</v>
      </c>
    </row>
    <row r="80" spans="9:12" ht="15.75" thickBot="1" x14ac:dyDescent="0.3">
      <c r="I80">
        <v>251</v>
      </c>
      <c r="J80" s="17" t="s">
        <v>330</v>
      </c>
      <c r="K80" s="21">
        <v>251</v>
      </c>
      <c r="L80" s="22" t="s">
        <v>259</v>
      </c>
    </row>
    <row r="81" spans="9:12" ht="15.75" thickBot="1" x14ac:dyDescent="0.3">
      <c r="I81">
        <v>252</v>
      </c>
      <c r="J81" s="17" t="s">
        <v>331</v>
      </c>
      <c r="K81" s="21">
        <v>252</v>
      </c>
      <c r="L81" s="22" t="s">
        <v>260</v>
      </c>
    </row>
    <row r="82" spans="9:12" ht="15.75" thickBot="1" x14ac:dyDescent="0.3">
      <c r="I82">
        <v>253</v>
      </c>
      <c r="J82" s="17" t="s">
        <v>332</v>
      </c>
      <c r="K82" s="21">
        <v>253</v>
      </c>
      <c r="L82" s="22" t="s">
        <v>261</v>
      </c>
    </row>
    <row r="83" spans="9:12" ht="15.75" thickBot="1" x14ac:dyDescent="0.3">
      <c r="I83">
        <v>254</v>
      </c>
      <c r="J83" s="17" t="s">
        <v>333</v>
      </c>
      <c r="K83" s="21">
        <v>254</v>
      </c>
      <c r="L83" s="22" t="s">
        <v>262</v>
      </c>
    </row>
    <row r="84" spans="9:12" ht="15.75" thickBot="1" x14ac:dyDescent="0.3">
      <c r="I84">
        <v>255</v>
      </c>
      <c r="J84" s="17" t="s">
        <v>334</v>
      </c>
      <c r="K84" s="21">
        <v>255</v>
      </c>
      <c r="L84" s="22" t="s">
        <v>263</v>
      </c>
    </row>
    <row r="85" spans="9:12" ht="15.75" thickBot="1" x14ac:dyDescent="0.3">
      <c r="I85">
        <v>256</v>
      </c>
      <c r="J85" s="17" t="s">
        <v>335</v>
      </c>
      <c r="K85" s="21">
        <v>256</v>
      </c>
      <c r="L85" s="22" t="s">
        <v>264</v>
      </c>
    </row>
    <row r="86" spans="9:12" ht="15.75" thickBot="1" x14ac:dyDescent="0.3">
      <c r="I86">
        <v>257</v>
      </c>
      <c r="J86" s="17" t="s">
        <v>336</v>
      </c>
      <c r="K86" s="21">
        <v>257</v>
      </c>
      <c r="L86" s="22" t="s">
        <v>265</v>
      </c>
    </row>
    <row r="87" spans="9:12" ht="15.75" thickBot="1" x14ac:dyDescent="0.3">
      <c r="I87">
        <v>258</v>
      </c>
      <c r="J87" s="17" t="s">
        <v>337</v>
      </c>
      <c r="K87" s="21">
        <v>258</v>
      </c>
      <c r="L87" s="22" t="s">
        <v>266</v>
      </c>
    </row>
    <row r="88" spans="9:12" ht="15.75" thickBot="1" x14ac:dyDescent="0.3">
      <c r="I88">
        <v>259</v>
      </c>
      <c r="J88" s="17" t="s">
        <v>338</v>
      </c>
      <c r="K88" s="21">
        <v>259</v>
      </c>
      <c r="L88" s="22" t="s">
        <v>267</v>
      </c>
    </row>
    <row r="89" spans="9:12" ht="15.75" thickBot="1" x14ac:dyDescent="0.3">
      <c r="I89">
        <v>260</v>
      </c>
      <c r="J89" s="17" t="s">
        <v>339</v>
      </c>
      <c r="K89" s="19">
        <v>260</v>
      </c>
      <c r="L89" s="20" t="s">
        <v>268</v>
      </c>
    </row>
    <row r="90" spans="9:12" ht="15.75" thickBot="1" x14ac:dyDescent="0.3">
      <c r="I90">
        <v>261</v>
      </c>
      <c r="J90" s="17" t="s">
        <v>340</v>
      </c>
      <c r="K90" s="19">
        <v>261</v>
      </c>
      <c r="L90" s="20" t="s">
        <v>269</v>
      </c>
    </row>
    <row r="91" spans="9:12" ht="15.75" thickBot="1" x14ac:dyDescent="0.3">
      <c r="I91">
        <v>262</v>
      </c>
      <c r="J91" s="17" t="s">
        <v>341</v>
      </c>
      <c r="K91" s="19">
        <v>262</v>
      </c>
      <c r="L91" s="20" t="s">
        <v>270</v>
      </c>
    </row>
    <row r="92" spans="9:12" ht="15.75" thickBot="1" x14ac:dyDescent="0.3">
      <c r="I92">
        <v>263</v>
      </c>
      <c r="J92" s="17" t="s">
        <v>342</v>
      </c>
      <c r="K92" s="19">
        <v>263</v>
      </c>
      <c r="L92" s="20" t="s">
        <v>271</v>
      </c>
    </row>
    <row r="93" spans="9:12" ht="15.75" thickBot="1" x14ac:dyDescent="0.3">
      <c r="I93">
        <v>264</v>
      </c>
      <c r="J93" s="17" t="s">
        <v>343</v>
      </c>
      <c r="K93" s="19">
        <v>264</v>
      </c>
      <c r="L93" s="20" t="s">
        <v>272</v>
      </c>
    </row>
    <row r="94" spans="9:12" ht="15.75" thickBot="1" x14ac:dyDescent="0.3">
      <c r="I94">
        <v>265</v>
      </c>
      <c r="J94" s="17" t="s">
        <v>344</v>
      </c>
      <c r="K94" s="19">
        <v>265</v>
      </c>
      <c r="L94" s="20" t="s">
        <v>273</v>
      </c>
    </row>
    <row r="95" spans="9:12" ht="15.75" thickBot="1" x14ac:dyDescent="0.3">
      <c r="I95">
        <v>266</v>
      </c>
      <c r="J95" s="17" t="s">
        <v>345</v>
      </c>
      <c r="K95" s="19">
        <v>266</v>
      </c>
      <c r="L95" s="20" t="s">
        <v>274</v>
      </c>
    </row>
    <row r="96" spans="9:12" ht="15.75" thickBot="1" x14ac:dyDescent="0.3">
      <c r="I96">
        <v>267</v>
      </c>
      <c r="J96" s="17" t="s">
        <v>346</v>
      </c>
      <c r="K96" s="19">
        <v>267</v>
      </c>
      <c r="L96" s="20" t="s">
        <v>275</v>
      </c>
    </row>
    <row r="97" spans="9:12" ht="15.75" thickBot="1" x14ac:dyDescent="0.3">
      <c r="I97">
        <v>268</v>
      </c>
      <c r="J97" s="17" t="s">
        <v>347</v>
      </c>
      <c r="K97" s="19">
        <v>268</v>
      </c>
      <c r="L97" s="20" t="s">
        <v>276</v>
      </c>
    </row>
    <row r="98" spans="9:12" ht="26.25" thickBot="1" x14ac:dyDescent="0.3">
      <c r="I98">
        <v>269</v>
      </c>
      <c r="J98" s="17" t="s">
        <v>348</v>
      </c>
      <c r="K98" s="19">
        <v>269</v>
      </c>
      <c r="L98" s="20" t="s">
        <v>277</v>
      </c>
    </row>
    <row r="99" spans="9:12" ht="15.75" thickBot="1" x14ac:dyDescent="0.3">
      <c r="I99">
        <v>270</v>
      </c>
      <c r="J99" s="17" t="s">
        <v>349</v>
      </c>
      <c r="K99" s="21">
        <v>270</v>
      </c>
      <c r="L99" s="22" t="s">
        <v>278</v>
      </c>
    </row>
    <row r="100" spans="9:12" ht="15.75" thickBot="1" x14ac:dyDescent="0.3">
      <c r="I100">
        <v>271</v>
      </c>
      <c r="J100" s="17" t="s">
        <v>350</v>
      </c>
      <c r="K100" s="21">
        <v>271</v>
      </c>
      <c r="L100" s="22" t="s">
        <v>279</v>
      </c>
    </row>
    <row r="101" spans="9:12" ht="15.75" thickBot="1" x14ac:dyDescent="0.3">
      <c r="I101">
        <v>272</v>
      </c>
      <c r="J101" s="17" t="s">
        <v>351</v>
      </c>
      <c r="K101" s="21">
        <v>272</v>
      </c>
      <c r="L101" s="22" t="s">
        <v>280</v>
      </c>
    </row>
    <row r="102" spans="9:12" ht="15.75" thickBot="1" x14ac:dyDescent="0.3">
      <c r="I102">
        <v>273</v>
      </c>
      <c r="J102" s="17" t="s">
        <v>352</v>
      </c>
      <c r="K102" s="21">
        <v>273</v>
      </c>
      <c r="L102" s="22" t="s">
        <v>281</v>
      </c>
    </row>
    <row r="103" spans="9:12" ht="15.75" thickBot="1" x14ac:dyDescent="0.3">
      <c r="I103">
        <v>277</v>
      </c>
      <c r="J103" s="17" t="s">
        <v>353</v>
      </c>
      <c r="K103" s="21">
        <v>277</v>
      </c>
      <c r="L103" s="22" t="s">
        <v>282</v>
      </c>
    </row>
    <row r="104" spans="9:12" ht="15.75" thickBot="1" x14ac:dyDescent="0.3">
      <c r="I104">
        <v>278</v>
      </c>
      <c r="J104" s="17" t="s">
        <v>354</v>
      </c>
      <c r="K104" s="21">
        <v>278</v>
      </c>
      <c r="L104" s="22" t="s">
        <v>283</v>
      </c>
    </row>
    <row r="105" spans="9:12" ht="15.75" thickBot="1" x14ac:dyDescent="0.3">
      <c r="J105" s="17" t="s">
        <v>355</v>
      </c>
    </row>
    <row r="106" spans="9:12" ht="15.75" thickBot="1" x14ac:dyDescent="0.3">
      <c r="I106">
        <v>280</v>
      </c>
      <c r="J106" s="17" t="s">
        <v>356</v>
      </c>
      <c r="K106" s="21"/>
      <c r="L106" s="22"/>
    </row>
    <row r="107" spans="9:12" ht="15.75" thickBot="1" x14ac:dyDescent="0.3">
      <c r="I107">
        <v>283</v>
      </c>
      <c r="J107" s="17" t="s">
        <v>357</v>
      </c>
      <c r="K107" s="21"/>
      <c r="L107" s="22"/>
    </row>
    <row r="108" spans="9:12" ht="15.75" thickBot="1" x14ac:dyDescent="0.3">
      <c r="I108">
        <v>289</v>
      </c>
      <c r="J108" s="17" t="s">
        <v>358</v>
      </c>
      <c r="K108" s="21"/>
      <c r="L108" s="22"/>
    </row>
    <row r="109" spans="9:12" ht="15.75" thickBot="1" x14ac:dyDescent="0.3">
      <c r="I109">
        <v>290</v>
      </c>
      <c r="J109" s="17" t="s">
        <v>359</v>
      </c>
      <c r="K109" s="21"/>
      <c r="L109" s="22"/>
    </row>
    <row r="110" spans="9:12" ht="15.75" thickBot="1" x14ac:dyDescent="0.3">
      <c r="I110">
        <v>291</v>
      </c>
      <c r="J110" s="17" t="s">
        <v>360</v>
      </c>
      <c r="K110" s="21"/>
      <c r="L110" s="22"/>
    </row>
    <row r="111" spans="9:12" ht="15.75" thickBot="1" x14ac:dyDescent="0.3">
      <c r="I111">
        <v>292</v>
      </c>
      <c r="J111" s="17" t="s">
        <v>361</v>
      </c>
      <c r="K111" s="21"/>
      <c r="L111" s="22"/>
    </row>
    <row r="112" spans="9:12" ht="15.75" thickBot="1" x14ac:dyDescent="0.3">
      <c r="I112">
        <v>293</v>
      </c>
      <c r="J112" s="17" t="s">
        <v>362</v>
      </c>
      <c r="K112" s="21"/>
      <c r="L112" s="22"/>
    </row>
    <row r="113" spans="9:13" ht="15.75" thickBot="1" x14ac:dyDescent="0.3">
      <c r="I113">
        <v>294</v>
      </c>
      <c r="J113" s="17" t="s">
        <v>363</v>
      </c>
      <c r="K113" s="21"/>
      <c r="L113" s="22"/>
    </row>
    <row r="114" spans="9:13" ht="15.75" thickBot="1" x14ac:dyDescent="0.3">
      <c r="I114">
        <v>297</v>
      </c>
      <c r="J114" s="17" t="s">
        <v>364</v>
      </c>
      <c r="K114" s="21"/>
      <c r="L114" s="22"/>
    </row>
    <row r="115" spans="9:13" ht="15.75" thickBot="1" x14ac:dyDescent="0.3">
      <c r="I115">
        <v>298</v>
      </c>
      <c r="J115" s="17" t="s">
        <v>365</v>
      </c>
      <c r="K115" s="21"/>
      <c r="L115" s="22"/>
    </row>
    <row r="116" spans="9:13" ht="15.75" thickBot="1" x14ac:dyDescent="0.3">
      <c r="I116">
        <v>299</v>
      </c>
      <c r="J116" s="17" t="s">
        <v>366</v>
      </c>
      <c r="K116" s="21"/>
      <c r="L116" s="22"/>
    </row>
    <row r="117" spans="9:13" ht="15.75" thickBot="1" x14ac:dyDescent="0.3">
      <c r="I117">
        <v>300</v>
      </c>
      <c r="J117" s="17" t="s">
        <v>139</v>
      </c>
      <c r="K117" s="21">
        <v>300</v>
      </c>
      <c r="L117" s="22" t="s">
        <v>425</v>
      </c>
      <c r="M117" s="23"/>
    </row>
    <row r="118" spans="9:13" ht="15.75" thickBot="1" x14ac:dyDescent="0.3">
      <c r="I118">
        <v>301</v>
      </c>
      <c r="J118" s="17" t="s">
        <v>140</v>
      </c>
      <c r="K118" s="21">
        <v>301</v>
      </c>
      <c r="L118" s="22" t="s">
        <v>426</v>
      </c>
      <c r="M118" s="23"/>
    </row>
    <row r="119" spans="9:13" ht="15.75" thickBot="1" x14ac:dyDescent="0.3">
      <c r="I119">
        <v>302</v>
      </c>
      <c r="J119" s="17" t="s">
        <v>141</v>
      </c>
      <c r="K119" s="21">
        <v>302</v>
      </c>
      <c r="L119" s="22" t="s">
        <v>427</v>
      </c>
      <c r="M119" s="23"/>
    </row>
    <row r="120" spans="9:13" ht="15.75" thickBot="1" x14ac:dyDescent="0.3">
      <c r="I120">
        <v>303</v>
      </c>
      <c r="J120" s="17" t="s">
        <v>413</v>
      </c>
      <c r="K120" s="21">
        <v>303</v>
      </c>
      <c r="L120" s="22" t="s">
        <v>428</v>
      </c>
      <c r="M120" s="23"/>
    </row>
    <row r="121" spans="9:13" ht="15.75" thickBot="1" x14ac:dyDescent="0.3">
      <c r="I121">
        <v>304</v>
      </c>
      <c r="J121" s="17" t="s">
        <v>142</v>
      </c>
      <c r="K121" s="21">
        <v>304</v>
      </c>
      <c r="L121" s="22" t="s">
        <v>429</v>
      </c>
      <c r="M121" s="23"/>
    </row>
    <row r="122" spans="9:13" ht="15.75" thickBot="1" x14ac:dyDescent="0.3">
      <c r="I122">
        <v>307</v>
      </c>
      <c r="J122" s="17" t="s">
        <v>143</v>
      </c>
      <c r="K122" s="21">
        <v>307</v>
      </c>
      <c r="L122" s="22" t="s">
        <v>430</v>
      </c>
      <c r="M122" s="23"/>
    </row>
    <row r="123" spans="9:13" ht="15.75" thickBot="1" x14ac:dyDescent="0.3">
      <c r="I123">
        <v>308</v>
      </c>
      <c r="J123" s="17" t="s">
        <v>144</v>
      </c>
      <c r="K123" s="21">
        <v>308</v>
      </c>
      <c r="L123" s="22" t="s">
        <v>431</v>
      </c>
      <c r="M123" s="23"/>
    </row>
    <row r="124" spans="9:13" ht="15.75" thickBot="1" x14ac:dyDescent="0.3">
      <c r="I124">
        <v>309</v>
      </c>
      <c r="J124" s="17" t="s">
        <v>145</v>
      </c>
      <c r="K124" s="21">
        <v>309</v>
      </c>
      <c r="L124" s="22" t="s">
        <v>432</v>
      </c>
      <c r="M124" s="23"/>
    </row>
    <row r="125" spans="9:13" ht="15.75" thickBot="1" x14ac:dyDescent="0.3">
      <c r="I125">
        <v>320</v>
      </c>
      <c r="J125" s="17" t="s">
        <v>147</v>
      </c>
      <c r="K125" s="23">
        <v>320</v>
      </c>
      <c r="L125" s="23" t="s">
        <v>433</v>
      </c>
      <c r="M125" s="23"/>
    </row>
    <row r="126" spans="9:13" ht="15.75" thickBot="1" x14ac:dyDescent="0.3">
      <c r="I126">
        <v>322</v>
      </c>
      <c r="J126" s="17" t="s">
        <v>148</v>
      </c>
      <c r="K126" s="23">
        <v>322</v>
      </c>
      <c r="L126" s="23" t="s">
        <v>434</v>
      </c>
      <c r="M126" s="23"/>
    </row>
    <row r="127" spans="9:13" ht="15.75" thickBot="1" x14ac:dyDescent="0.3">
      <c r="I127">
        <v>324</v>
      </c>
      <c r="J127" s="17" t="s">
        <v>149</v>
      </c>
      <c r="K127" s="23">
        <v>324</v>
      </c>
      <c r="L127" s="23" t="s">
        <v>435</v>
      </c>
      <c r="M127" s="23"/>
    </row>
    <row r="128" spans="9:13" ht="15.75" thickBot="1" x14ac:dyDescent="0.3">
      <c r="I128">
        <v>327</v>
      </c>
      <c r="J128" s="17" t="s">
        <v>150</v>
      </c>
      <c r="K128" s="23">
        <v>327</v>
      </c>
      <c r="L128" s="23" t="s">
        <v>436</v>
      </c>
      <c r="M128" s="23"/>
    </row>
    <row r="129" spans="9:13" ht="15.75" thickBot="1" x14ac:dyDescent="0.3">
      <c r="I129">
        <v>328</v>
      </c>
      <c r="J129" s="17" t="s">
        <v>151</v>
      </c>
      <c r="K129" s="23">
        <v>328</v>
      </c>
      <c r="L129" s="23" t="s">
        <v>437</v>
      </c>
      <c r="M129" s="23"/>
    </row>
    <row r="130" spans="9:13" ht="15.75" thickBot="1" x14ac:dyDescent="0.3">
      <c r="I130">
        <v>329</v>
      </c>
      <c r="J130" s="17" t="s">
        <v>414</v>
      </c>
      <c r="K130" s="23">
        <v>329</v>
      </c>
      <c r="L130" s="23" t="s">
        <v>438</v>
      </c>
      <c r="M130" s="23"/>
    </row>
    <row r="131" spans="9:13" ht="15.75" thickBot="1" x14ac:dyDescent="0.3">
      <c r="I131">
        <v>331</v>
      </c>
      <c r="J131" s="17" t="s">
        <v>153</v>
      </c>
      <c r="K131" s="21">
        <v>331</v>
      </c>
      <c r="L131" s="22" t="s">
        <v>439</v>
      </c>
      <c r="M131" s="23"/>
    </row>
    <row r="132" spans="9:13" ht="15.75" thickBot="1" x14ac:dyDescent="0.3">
      <c r="I132">
        <v>332</v>
      </c>
      <c r="J132" s="17" t="s">
        <v>154</v>
      </c>
      <c r="K132" s="21">
        <v>332</v>
      </c>
      <c r="L132" s="22" t="s">
        <v>440</v>
      </c>
      <c r="M132" s="23"/>
    </row>
    <row r="133" spans="9:13" ht="15.75" thickBot="1" x14ac:dyDescent="0.3">
      <c r="I133">
        <v>333</v>
      </c>
      <c r="J133" s="17" t="s">
        <v>155</v>
      </c>
      <c r="K133" s="21">
        <v>333</v>
      </c>
      <c r="L133" s="22" t="s">
        <v>441</v>
      </c>
      <c r="M133" s="23"/>
    </row>
    <row r="134" spans="9:13" ht="15.75" thickBot="1" x14ac:dyDescent="0.3">
      <c r="I134">
        <v>334</v>
      </c>
      <c r="J134" s="17" t="s">
        <v>156</v>
      </c>
      <c r="K134" s="21">
        <v>334</v>
      </c>
      <c r="L134" s="22" t="s">
        <v>442</v>
      </c>
      <c r="M134" s="23"/>
    </row>
    <row r="135" spans="9:13" ht="15.75" thickBot="1" x14ac:dyDescent="0.3">
      <c r="I135">
        <v>335</v>
      </c>
      <c r="J135" s="17" t="s">
        <v>157</v>
      </c>
      <c r="K135" s="21">
        <v>335</v>
      </c>
      <c r="L135" s="22" t="s">
        <v>443</v>
      </c>
      <c r="M135" s="23"/>
    </row>
    <row r="136" spans="9:13" ht="15.75" thickBot="1" x14ac:dyDescent="0.3">
      <c r="I136">
        <v>338</v>
      </c>
      <c r="J136" s="17" t="s">
        <v>158</v>
      </c>
      <c r="K136" s="21">
        <v>338</v>
      </c>
      <c r="L136" s="22" t="s">
        <v>444</v>
      </c>
      <c r="M136" s="23"/>
    </row>
    <row r="137" spans="9:13" ht="15.75" thickBot="1" x14ac:dyDescent="0.3">
      <c r="I137">
        <v>345</v>
      </c>
      <c r="J137" s="17" t="s">
        <v>160</v>
      </c>
      <c r="K137" s="21">
        <v>345</v>
      </c>
      <c r="L137" s="22" t="s">
        <v>445</v>
      </c>
      <c r="M137" s="23"/>
    </row>
    <row r="138" spans="9:13" ht="15.75" thickBot="1" x14ac:dyDescent="0.3">
      <c r="I138">
        <v>346</v>
      </c>
      <c r="J138" s="17" t="s">
        <v>416</v>
      </c>
      <c r="K138" s="21">
        <v>346</v>
      </c>
      <c r="L138" s="22" t="s">
        <v>446</v>
      </c>
      <c r="M138" s="23"/>
    </row>
    <row r="139" spans="9:13" ht="15.75" thickBot="1" x14ac:dyDescent="0.3">
      <c r="I139">
        <v>347</v>
      </c>
      <c r="J139" s="17" t="s">
        <v>161</v>
      </c>
      <c r="K139" s="21">
        <v>347</v>
      </c>
      <c r="L139" s="22" t="s">
        <v>447</v>
      </c>
      <c r="M139" s="23"/>
    </row>
    <row r="140" spans="9:13" ht="15.75" thickBot="1" x14ac:dyDescent="0.3">
      <c r="I140">
        <v>349</v>
      </c>
      <c r="J140" s="17" t="s">
        <v>162</v>
      </c>
      <c r="K140" s="21">
        <v>349</v>
      </c>
      <c r="L140" s="22" t="s">
        <v>448</v>
      </c>
      <c r="M140" s="23"/>
    </row>
    <row r="141" spans="9:13" ht="15.75" thickBot="1" x14ac:dyDescent="0.3">
      <c r="I141">
        <v>350</v>
      </c>
      <c r="J141" s="17" t="s">
        <v>164</v>
      </c>
      <c r="K141" s="25">
        <v>350</v>
      </c>
      <c r="L141" s="26" t="s">
        <v>449</v>
      </c>
      <c r="M141" s="23"/>
    </row>
    <row r="142" spans="9:13" ht="15.75" thickBot="1" x14ac:dyDescent="0.3">
      <c r="I142">
        <v>351</v>
      </c>
      <c r="J142" s="17" t="s">
        <v>165</v>
      </c>
      <c r="K142" s="19">
        <v>351</v>
      </c>
      <c r="L142" s="20" t="s">
        <v>450</v>
      </c>
      <c r="M142" s="23"/>
    </row>
    <row r="143" spans="9:13" ht="15.75" thickBot="1" x14ac:dyDescent="0.3">
      <c r="I143">
        <v>352</v>
      </c>
      <c r="J143" s="17" t="s">
        <v>418</v>
      </c>
      <c r="K143" s="19">
        <v>352</v>
      </c>
      <c r="L143" s="27" t="s">
        <v>451</v>
      </c>
      <c r="M143" s="23"/>
    </row>
    <row r="144" spans="9:13" ht="15.75" thickBot="1" x14ac:dyDescent="0.3">
      <c r="I144">
        <v>353</v>
      </c>
      <c r="J144" s="17" t="s">
        <v>419</v>
      </c>
      <c r="K144" s="19">
        <v>353</v>
      </c>
      <c r="L144" s="20" t="s">
        <v>452</v>
      </c>
      <c r="M144" s="23"/>
    </row>
    <row r="145" spans="9:13" ht="15.75" thickBot="1" x14ac:dyDescent="0.3">
      <c r="I145">
        <v>354</v>
      </c>
      <c r="J145" s="17" t="s">
        <v>166</v>
      </c>
      <c r="K145" s="19">
        <v>354</v>
      </c>
      <c r="L145" s="20" t="s">
        <v>453</v>
      </c>
      <c r="M145" s="23"/>
    </row>
    <row r="146" spans="9:13" ht="15.75" thickBot="1" x14ac:dyDescent="0.3">
      <c r="I146">
        <v>359</v>
      </c>
      <c r="J146" s="17" t="s">
        <v>420</v>
      </c>
      <c r="K146" s="19">
        <v>359</v>
      </c>
      <c r="L146" s="20" t="s">
        <v>454</v>
      </c>
      <c r="M146" s="23"/>
    </row>
    <row r="147" spans="9:13" ht="15.75" thickBot="1" x14ac:dyDescent="0.3">
      <c r="I147">
        <v>360</v>
      </c>
      <c r="J147" s="17" t="s">
        <v>168</v>
      </c>
      <c r="K147" s="21">
        <v>360</v>
      </c>
      <c r="L147" s="22" t="s">
        <v>455</v>
      </c>
      <c r="M147" s="23"/>
    </row>
    <row r="148" spans="9:13" ht="15.75" thickBot="1" x14ac:dyDescent="0.3">
      <c r="I148">
        <v>361</v>
      </c>
      <c r="J148" s="17" t="s">
        <v>169</v>
      </c>
      <c r="K148" s="21">
        <v>361</v>
      </c>
      <c r="L148" s="22" t="s">
        <v>456</v>
      </c>
      <c r="M148" s="23"/>
    </row>
    <row r="149" spans="9:13" ht="15.75" thickBot="1" x14ac:dyDescent="0.3">
      <c r="I149">
        <v>362</v>
      </c>
      <c r="J149" s="17" t="s">
        <v>170</v>
      </c>
      <c r="K149" s="21">
        <v>362</v>
      </c>
      <c r="L149" s="22" t="s">
        <v>457</v>
      </c>
      <c r="M149" s="23"/>
    </row>
    <row r="150" spans="9:13" ht="15.75" thickBot="1" x14ac:dyDescent="0.3">
      <c r="I150">
        <v>363</v>
      </c>
      <c r="J150" s="17" t="s">
        <v>171</v>
      </c>
      <c r="K150" s="21">
        <v>363</v>
      </c>
      <c r="L150" s="22" t="s">
        <v>458</v>
      </c>
      <c r="M150" s="23"/>
    </row>
    <row r="151" spans="9:13" ht="15.75" thickBot="1" x14ac:dyDescent="0.3">
      <c r="I151">
        <v>364</v>
      </c>
      <c r="J151" s="17" t="s">
        <v>172</v>
      </c>
      <c r="K151" s="21">
        <v>364</v>
      </c>
      <c r="L151" s="22" t="s">
        <v>459</v>
      </c>
      <c r="M151" s="23"/>
    </row>
    <row r="152" spans="9:13" ht="15.75" thickBot="1" x14ac:dyDescent="0.3">
      <c r="I152">
        <v>365</v>
      </c>
      <c r="J152" s="17" t="s">
        <v>173</v>
      </c>
      <c r="K152" s="21">
        <v>365</v>
      </c>
      <c r="L152" s="22" t="s">
        <v>460</v>
      </c>
      <c r="M152" s="23"/>
    </row>
    <row r="153" spans="9:13" ht="15.75" thickBot="1" x14ac:dyDescent="0.3">
      <c r="I153">
        <v>369</v>
      </c>
      <c r="J153" s="17" t="s">
        <v>174</v>
      </c>
      <c r="K153" s="21">
        <v>369</v>
      </c>
      <c r="L153" s="22" t="s">
        <v>461</v>
      </c>
      <c r="M153" s="23"/>
    </row>
    <row r="154" spans="9:13" ht="15.75" thickBot="1" x14ac:dyDescent="0.3">
      <c r="I154">
        <v>371</v>
      </c>
      <c r="J154" s="17" t="s">
        <v>176</v>
      </c>
      <c r="K154" s="21">
        <v>371</v>
      </c>
      <c r="L154" s="22" t="s">
        <v>462</v>
      </c>
      <c r="M154" s="23"/>
    </row>
    <row r="155" spans="9:13" ht="15.75" thickBot="1" x14ac:dyDescent="0.3">
      <c r="I155">
        <v>372</v>
      </c>
      <c r="J155" s="17" t="s">
        <v>177</v>
      </c>
      <c r="K155" s="21">
        <v>372</v>
      </c>
      <c r="L155" s="22" t="s">
        <v>463</v>
      </c>
      <c r="M155" s="23"/>
    </row>
    <row r="156" spans="9:13" ht="15.75" thickBot="1" x14ac:dyDescent="0.3">
      <c r="I156">
        <v>373</v>
      </c>
      <c r="J156" s="17" t="s">
        <v>178</v>
      </c>
      <c r="K156" s="21">
        <v>373</v>
      </c>
      <c r="L156" s="22" t="s">
        <v>464</v>
      </c>
      <c r="M156" s="23"/>
    </row>
    <row r="157" spans="9:13" ht="15.75" thickBot="1" x14ac:dyDescent="0.3">
      <c r="I157">
        <v>380</v>
      </c>
      <c r="J157" s="17" t="s">
        <v>422</v>
      </c>
      <c r="K157" s="21">
        <v>380</v>
      </c>
      <c r="L157" s="22" t="s">
        <v>465</v>
      </c>
      <c r="M157" s="23"/>
    </row>
    <row r="158" spans="9:13" ht="15.75" thickBot="1" x14ac:dyDescent="0.3">
      <c r="I158">
        <v>383</v>
      </c>
      <c r="J158" s="17" t="s">
        <v>179</v>
      </c>
      <c r="K158" s="21">
        <v>383</v>
      </c>
      <c r="L158" s="22" t="s">
        <v>466</v>
      </c>
      <c r="M158" s="23"/>
    </row>
    <row r="159" spans="9:13" ht="15.75" thickBot="1" x14ac:dyDescent="0.3">
      <c r="I159">
        <v>384</v>
      </c>
      <c r="J159" s="17" t="s">
        <v>423</v>
      </c>
      <c r="K159" s="21">
        <v>384</v>
      </c>
      <c r="L159" s="22" t="s">
        <v>467</v>
      </c>
      <c r="M159" s="23"/>
    </row>
    <row r="160" spans="9:13" ht="15.75" thickBot="1" x14ac:dyDescent="0.3">
      <c r="I160">
        <v>394</v>
      </c>
      <c r="J160" s="17" t="s">
        <v>424</v>
      </c>
      <c r="K160" s="21">
        <v>394</v>
      </c>
      <c r="L160" s="22" t="s">
        <v>468</v>
      </c>
      <c r="M160" s="23"/>
    </row>
    <row r="161" spans="9:13" ht="15.75" thickBot="1" x14ac:dyDescent="0.3">
      <c r="I161">
        <v>397</v>
      </c>
      <c r="J161" s="17" t="s">
        <v>181</v>
      </c>
      <c r="K161" s="21">
        <v>397</v>
      </c>
      <c r="L161" s="22" t="s">
        <v>469</v>
      </c>
      <c r="M161" s="23"/>
    </row>
    <row r="162" spans="9:13" ht="15.75" thickBot="1" x14ac:dyDescent="0.3">
      <c r="I162">
        <v>399</v>
      </c>
      <c r="J162" s="17" t="s">
        <v>182</v>
      </c>
      <c r="K162" s="21">
        <v>399</v>
      </c>
      <c r="L162" s="22" t="s">
        <v>470</v>
      </c>
      <c r="M162" s="23"/>
    </row>
    <row r="163" spans="9:13" ht="15.75" thickBot="1" x14ac:dyDescent="0.3">
      <c r="I163">
        <v>400</v>
      </c>
      <c r="J163" s="9" t="s">
        <v>474</v>
      </c>
      <c r="K163" s="14">
        <v>400</v>
      </c>
      <c r="L163" s="15" t="s">
        <v>425</v>
      </c>
      <c r="M163" s="10"/>
    </row>
    <row r="164" spans="9:13" ht="15.75" thickBot="1" x14ac:dyDescent="0.3">
      <c r="I164">
        <v>401</v>
      </c>
      <c r="J164" s="9" t="s">
        <v>475</v>
      </c>
      <c r="K164" s="14">
        <v>401</v>
      </c>
      <c r="L164" s="15" t="s">
        <v>426</v>
      </c>
      <c r="M164" s="10"/>
    </row>
    <row r="165" spans="9:13" ht="15.75" thickBot="1" x14ac:dyDescent="0.3">
      <c r="I165">
        <v>402</v>
      </c>
      <c r="J165" s="9" t="s">
        <v>476</v>
      </c>
      <c r="K165" s="14">
        <v>402</v>
      </c>
      <c r="L165" s="15" t="s">
        <v>427</v>
      </c>
      <c r="M165" s="10"/>
    </row>
    <row r="166" spans="9:13" ht="15.75" thickBot="1" x14ac:dyDescent="0.3">
      <c r="I166">
        <v>404</v>
      </c>
      <c r="J166" s="9" t="s">
        <v>477</v>
      </c>
      <c r="K166" s="14">
        <v>404</v>
      </c>
      <c r="L166" s="15" t="s">
        <v>551</v>
      </c>
      <c r="M166" s="10"/>
    </row>
    <row r="167" spans="9:13" ht="15.75" thickBot="1" x14ac:dyDescent="0.3">
      <c r="I167">
        <v>407</v>
      </c>
      <c r="J167" s="9" t="s">
        <v>478</v>
      </c>
      <c r="K167" s="14">
        <v>407</v>
      </c>
      <c r="L167" s="15" t="s">
        <v>430</v>
      </c>
      <c r="M167" s="10"/>
    </row>
    <row r="168" spans="9:13" ht="15.75" thickBot="1" x14ac:dyDescent="0.3">
      <c r="I168">
        <v>408</v>
      </c>
      <c r="J168" s="9" t="s">
        <v>479</v>
      </c>
      <c r="K168" s="14">
        <v>408</v>
      </c>
      <c r="L168" s="15" t="s">
        <v>431</v>
      </c>
      <c r="M168" s="10"/>
    </row>
    <row r="169" spans="9:13" ht="15.75" thickBot="1" x14ac:dyDescent="0.3">
      <c r="I169">
        <v>409</v>
      </c>
      <c r="J169" s="9" t="s">
        <v>480</v>
      </c>
      <c r="K169" s="14">
        <v>409</v>
      </c>
      <c r="L169" s="15" t="s">
        <v>432</v>
      </c>
      <c r="M169" s="10"/>
    </row>
    <row r="170" spans="9:13" ht="15.75" thickBot="1" x14ac:dyDescent="0.3">
      <c r="I170">
        <v>420</v>
      </c>
      <c r="J170" s="9" t="s">
        <v>481</v>
      </c>
      <c r="K170" s="14">
        <v>420</v>
      </c>
      <c r="L170" s="15" t="s">
        <v>433</v>
      </c>
      <c r="M170" s="10"/>
    </row>
    <row r="171" spans="9:13" ht="15.75" thickBot="1" x14ac:dyDescent="0.3">
      <c r="I171">
        <v>422</v>
      </c>
      <c r="J171" s="9" t="s">
        <v>482</v>
      </c>
      <c r="K171" s="24">
        <v>422</v>
      </c>
      <c r="L171" s="24" t="s">
        <v>434</v>
      </c>
      <c r="M171" s="10"/>
    </row>
    <row r="172" spans="9:13" ht="15.75" thickBot="1" x14ac:dyDescent="0.3">
      <c r="I172">
        <v>424</v>
      </c>
      <c r="J172" s="9" t="s">
        <v>483</v>
      </c>
      <c r="K172" s="24">
        <v>424</v>
      </c>
      <c r="L172" s="24" t="s">
        <v>435</v>
      </c>
      <c r="M172" s="10"/>
    </row>
    <row r="173" spans="9:13" ht="15.75" thickBot="1" x14ac:dyDescent="0.3">
      <c r="I173">
        <v>427</v>
      </c>
      <c r="J173" s="9" t="s">
        <v>484</v>
      </c>
      <c r="K173" s="24">
        <v>427</v>
      </c>
      <c r="L173" s="24" t="s">
        <v>436</v>
      </c>
      <c r="M173" s="10"/>
    </row>
    <row r="174" spans="9:13" ht="15.75" thickBot="1" x14ac:dyDescent="0.3">
      <c r="I174">
        <v>428</v>
      </c>
      <c r="J174" s="9" t="s">
        <v>485</v>
      </c>
      <c r="K174" s="24">
        <v>428</v>
      </c>
      <c r="L174" s="24" t="s">
        <v>552</v>
      </c>
      <c r="M174" s="10"/>
    </row>
    <row r="175" spans="9:13" ht="15.75" thickBot="1" x14ac:dyDescent="0.3">
      <c r="I175">
        <v>429</v>
      </c>
      <c r="J175" s="9" t="s">
        <v>486</v>
      </c>
      <c r="K175" s="24">
        <v>429</v>
      </c>
      <c r="L175" s="24" t="s">
        <v>553</v>
      </c>
      <c r="M175" s="10"/>
    </row>
    <row r="176" spans="9:13" ht="15.75" thickBot="1" x14ac:dyDescent="0.3">
      <c r="I176">
        <v>431</v>
      </c>
      <c r="J176" s="9" t="s">
        <v>487</v>
      </c>
      <c r="K176" s="14">
        <v>431</v>
      </c>
      <c r="L176" s="15" t="s">
        <v>439</v>
      </c>
      <c r="M176" s="10"/>
    </row>
    <row r="177" spans="9:13" ht="15.75" thickBot="1" x14ac:dyDescent="0.3">
      <c r="I177">
        <v>432</v>
      </c>
      <c r="J177" s="9" t="s">
        <v>488</v>
      </c>
      <c r="K177" s="14">
        <v>432</v>
      </c>
      <c r="L177" s="15" t="s">
        <v>440</v>
      </c>
      <c r="M177" s="10"/>
    </row>
    <row r="178" spans="9:13" ht="15.75" thickBot="1" x14ac:dyDescent="0.3">
      <c r="I178">
        <v>433</v>
      </c>
      <c r="J178" s="9" t="s">
        <v>489</v>
      </c>
      <c r="K178" s="14">
        <v>433</v>
      </c>
      <c r="L178" s="15" t="s">
        <v>441</v>
      </c>
      <c r="M178" s="10"/>
    </row>
    <row r="179" spans="9:13" ht="15.75" thickBot="1" x14ac:dyDescent="0.3">
      <c r="I179">
        <v>434</v>
      </c>
      <c r="J179" s="9" t="s">
        <v>490</v>
      </c>
      <c r="K179" s="14">
        <v>434</v>
      </c>
      <c r="L179" s="15" t="s">
        <v>554</v>
      </c>
      <c r="M179" s="10"/>
    </row>
    <row r="180" spans="9:13" ht="15.75" thickBot="1" x14ac:dyDescent="0.3">
      <c r="I180">
        <v>435</v>
      </c>
      <c r="J180" s="9" t="s">
        <v>491</v>
      </c>
      <c r="K180" s="14">
        <v>435</v>
      </c>
      <c r="L180" s="15" t="s">
        <v>555</v>
      </c>
      <c r="M180" s="10"/>
    </row>
    <row r="181" spans="9:13" ht="15.75" thickBot="1" x14ac:dyDescent="0.3">
      <c r="I181">
        <v>438</v>
      </c>
      <c r="J181" s="9" t="s">
        <v>492</v>
      </c>
      <c r="K181" s="14">
        <v>438</v>
      </c>
      <c r="L181" s="15" t="s">
        <v>556</v>
      </c>
      <c r="M181" s="10"/>
    </row>
    <row r="182" spans="9:13" ht="15.75" thickBot="1" x14ac:dyDescent="0.3">
      <c r="I182">
        <v>445</v>
      </c>
      <c r="J182" s="9" t="s">
        <v>493</v>
      </c>
      <c r="K182" s="14">
        <v>445</v>
      </c>
      <c r="L182" s="15" t="s">
        <v>445</v>
      </c>
      <c r="M182" s="10"/>
    </row>
    <row r="183" spans="9:13" ht="15.75" thickBot="1" x14ac:dyDescent="0.3">
      <c r="I183">
        <v>446</v>
      </c>
      <c r="J183" s="9" t="s">
        <v>494</v>
      </c>
      <c r="K183" s="14">
        <v>446</v>
      </c>
      <c r="L183" s="15" t="s">
        <v>446</v>
      </c>
      <c r="M183" s="10"/>
    </row>
    <row r="184" spans="9:13" ht="15.75" thickBot="1" x14ac:dyDescent="0.3">
      <c r="I184">
        <v>447</v>
      </c>
      <c r="J184" s="9" t="s">
        <v>495</v>
      </c>
      <c r="K184" s="14">
        <v>447</v>
      </c>
      <c r="L184" s="15" t="s">
        <v>447</v>
      </c>
      <c r="M184" s="10"/>
    </row>
    <row r="185" spans="9:13" ht="15.75" thickBot="1" x14ac:dyDescent="0.3">
      <c r="I185">
        <v>449</v>
      </c>
      <c r="J185" s="9" t="s">
        <v>496</v>
      </c>
      <c r="K185" s="14">
        <v>449</v>
      </c>
      <c r="L185" s="15" t="s">
        <v>448</v>
      </c>
      <c r="M185" s="10"/>
    </row>
    <row r="186" spans="9:13" ht="15.75" thickBot="1" x14ac:dyDescent="0.3">
      <c r="I186">
        <v>450</v>
      </c>
      <c r="J186" s="9" t="s">
        <v>497</v>
      </c>
      <c r="K186" s="24">
        <v>450</v>
      </c>
      <c r="L186" s="24" t="s">
        <v>449</v>
      </c>
      <c r="M186" s="10"/>
    </row>
    <row r="187" spans="9:13" ht="15.75" thickBot="1" x14ac:dyDescent="0.3">
      <c r="I187">
        <v>451</v>
      </c>
      <c r="J187" s="9" t="s">
        <v>498</v>
      </c>
      <c r="K187" s="24">
        <v>451</v>
      </c>
      <c r="L187" s="24" t="s">
        <v>450</v>
      </c>
      <c r="M187" s="10"/>
    </row>
    <row r="188" spans="9:13" ht="15.75" thickBot="1" x14ac:dyDescent="0.3">
      <c r="I188">
        <v>452</v>
      </c>
      <c r="J188" s="9" t="s">
        <v>499</v>
      </c>
      <c r="K188" s="24">
        <v>452</v>
      </c>
      <c r="L188" s="24" t="s">
        <v>451</v>
      </c>
      <c r="M188" s="10"/>
    </row>
    <row r="189" spans="9:13" ht="15.75" thickBot="1" x14ac:dyDescent="0.3">
      <c r="I189">
        <v>453</v>
      </c>
      <c r="J189" s="9" t="s">
        <v>500</v>
      </c>
      <c r="K189" s="24">
        <v>453</v>
      </c>
      <c r="L189" s="24" t="s">
        <v>452</v>
      </c>
      <c r="M189" s="10"/>
    </row>
    <row r="190" spans="9:13" ht="15.75" thickBot="1" x14ac:dyDescent="0.3">
      <c r="I190">
        <v>454</v>
      </c>
      <c r="J190" s="9" t="s">
        <v>501</v>
      </c>
      <c r="K190" s="24">
        <v>454</v>
      </c>
      <c r="L190" s="24" t="s">
        <v>453</v>
      </c>
      <c r="M190" s="10"/>
    </row>
    <row r="191" spans="9:13" ht="15.75" thickBot="1" x14ac:dyDescent="0.3">
      <c r="I191">
        <v>459</v>
      </c>
      <c r="J191" s="9" t="s">
        <v>502</v>
      </c>
      <c r="K191" s="24">
        <v>459</v>
      </c>
      <c r="L191" s="24" t="s">
        <v>454</v>
      </c>
      <c r="M191" s="10"/>
    </row>
    <row r="192" spans="9:13" ht="15.75" thickBot="1" x14ac:dyDescent="0.3">
      <c r="I192">
        <v>460</v>
      </c>
      <c r="J192" s="9" t="s">
        <v>503</v>
      </c>
      <c r="K192" s="28">
        <v>460</v>
      </c>
      <c r="L192" s="28" t="s">
        <v>557</v>
      </c>
      <c r="M192" s="10"/>
    </row>
    <row r="193" spans="9:13" ht="15.75" thickBot="1" x14ac:dyDescent="0.3">
      <c r="I193">
        <v>461</v>
      </c>
      <c r="J193" s="9" t="s">
        <v>504</v>
      </c>
      <c r="K193" s="14">
        <v>461</v>
      </c>
      <c r="L193" s="15" t="s">
        <v>558</v>
      </c>
      <c r="M193" s="10"/>
    </row>
    <row r="194" spans="9:13" ht="15.75" thickBot="1" x14ac:dyDescent="0.3">
      <c r="I194">
        <v>469</v>
      </c>
      <c r="J194" s="9" t="s">
        <v>505</v>
      </c>
      <c r="K194" s="14">
        <v>469</v>
      </c>
      <c r="L194" s="15" t="s">
        <v>559</v>
      </c>
      <c r="M194" s="10"/>
    </row>
    <row r="195" spans="9:13" ht="15.75" thickBot="1" x14ac:dyDescent="0.3">
      <c r="I195">
        <v>471</v>
      </c>
      <c r="J195" s="9" t="s">
        <v>506</v>
      </c>
      <c r="K195" s="14">
        <v>471</v>
      </c>
      <c r="L195" s="15" t="s">
        <v>462</v>
      </c>
      <c r="M195" s="10"/>
    </row>
    <row r="196" spans="9:13" ht="15.75" thickBot="1" x14ac:dyDescent="0.3">
      <c r="I196">
        <v>472</v>
      </c>
      <c r="J196" s="9" t="s">
        <v>507</v>
      </c>
      <c r="K196" s="14">
        <v>472</v>
      </c>
      <c r="L196" s="15" t="s">
        <v>463</v>
      </c>
      <c r="M196" s="10"/>
    </row>
    <row r="197" spans="9:13" ht="15.75" thickBot="1" x14ac:dyDescent="0.3">
      <c r="I197">
        <v>480</v>
      </c>
      <c r="J197" s="9" t="s">
        <v>508</v>
      </c>
      <c r="K197" s="14">
        <v>480</v>
      </c>
      <c r="L197" s="15" t="s">
        <v>465</v>
      </c>
      <c r="M197" s="10"/>
    </row>
    <row r="198" spans="9:13" ht="15.75" thickBot="1" x14ac:dyDescent="0.3">
      <c r="I198">
        <v>483</v>
      </c>
      <c r="J198" s="9" t="s">
        <v>509</v>
      </c>
      <c r="K198" s="14">
        <v>483</v>
      </c>
      <c r="L198" s="15" t="s">
        <v>560</v>
      </c>
      <c r="M198" s="10"/>
    </row>
    <row r="199" spans="9:13" ht="15.75" thickBot="1" x14ac:dyDescent="0.3">
      <c r="I199">
        <v>489</v>
      </c>
      <c r="J199" s="9" t="s">
        <v>510</v>
      </c>
      <c r="K199" s="14">
        <v>489</v>
      </c>
      <c r="L199" s="15" t="s">
        <v>561</v>
      </c>
      <c r="M199" s="10"/>
    </row>
    <row r="200" spans="9:13" ht="15.75" thickBot="1" x14ac:dyDescent="0.3">
      <c r="I200">
        <v>494</v>
      </c>
      <c r="J200" s="9" t="s">
        <v>511</v>
      </c>
      <c r="K200" s="14">
        <v>494</v>
      </c>
      <c r="L200" s="15" t="s">
        <v>468</v>
      </c>
      <c r="M200" s="10"/>
    </row>
    <row r="201" spans="9:13" ht="15.75" thickBot="1" x14ac:dyDescent="0.3">
      <c r="I201">
        <v>499</v>
      </c>
      <c r="J201" s="9" t="s">
        <v>512</v>
      </c>
      <c r="K201" s="14">
        <v>499</v>
      </c>
      <c r="L201" s="15" t="s">
        <v>562</v>
      </c>
      <c r="M201" s="10"/>
    </row>
    <row r="202" spans="9:13" ht="15.75" thickBot="1" x14ac:dyDescent="0.3">
      <c r="I202">
        <v>500</v>
      </c>
      <c r="J202" s="9" t="s">
        <v>191</v>
      </c>
      <c r="K202" s="14">
        <v>500</v>
      </c>
      <c r="L202" s="15" t="s">
        <v>567</v>
      </c>
    </row>
    <row r="203" spans="9:13" ht="15.75" thickBot="1" x14ac:dyDescent="0.3">
      <c r="I203">
        <v>501</v>
      </c>
      <c r="J203" s="9" t="s">
        <v>192</v>
      </c>
      <c r="K203" s="14">
        <v>501</v>
      </c>
      <c r="L203" s="15" t="s">
        <v>568</v>
      </c>
    </row>
    <row r="204" spans="9:13" ht="15.75" thickBot="1" x14ac:dyDescent="0.3">
      <c r="I204">
        <v>502</v>
      </c>
      <c r="J204" s="9" t="s">
        <v>193</v>
      </c>
      <c r="K204" s="14">
        <v>502</v>
      </c>
      <c r="L204" s="15" t="s">
        <v>569</v>
      </c>
    </row>
    <row r="205" spans="9:13" ht="15.75" thickBot="1" x14ac:dyDescent="0.3">
      <c r="I205">
        <v>503</v>
      </c>
      <c r="J205" s="9" t="s">
        <v>194</v>
      </c>
      <c r="K205" s="14">
        <v>503</v>
      </c>
      <c r="L205" s="15" t="s">
        <v>570</v>
      </c>
    </row>
    <row r="206" spans="9:13" ht="15.75" thickBot="1" x14ac:dyDescent="0.3">
      <c r="I206">
        <v>504</v>
      </c>
      <c r="J206" s="9" t="s">
        <v>563</v>
      </c>
      <c r="K206" s="14">
        <v>504</v>
      </c>
      <c r="L206" s="15" t="s">
        <v>571</v>
      </c>
    </row>
    <row r="207" spans="9:13" ht="15.75" thickBot="1" x14ac:dyDescent="0.3">
      <c r="I207">
        <v>520</v>
      </c>
      <c r="J207" s="9" t="s">
        <v>196</v>
      </c>
      <c r="K207" s="14">
        <v>520</v>
      </c>
      <c r="L207" s="15" t="s">
        <v>572</v>
      </c>
    </row>
    <row r="208" spans="9:13" ht="15.75" thickBot="1" x14ac:dyDescent="0.3">
      <c r="I208">
        <v>521</v>
      </c>
      <c r="J208" s="9" t="s">
        <v>197</v>
      </c>
      <c r="K208" s="14">
        <v>521</v>
      </c>
      <c r="L208" s="15" t="s">
        <v>573</v>
      </c>
    </row>
    <row r="209" spans="9:12" ht="15.75" thickBot="1" x14ac:dyDescent="0.3">
      <c r="I209">
        <v>524</v>
      </c>
      <c r="J209" s="9" t="s">
        <v>198</v>
      </c>
      <c r="K209" s="14">
        <v>524</v>
      </c>
      <c r="L209" s="15" t="s">
        <v>574</v>
      </c>
    </row>
    <row r="210" spans="9:12" ht="15.75" thickBot="1" x14ac:dyDescent="0.3">
      <c r="I210">
        <v>525</v>
      </c>
      <c r="J210" s="9" t="s">
        <v>199</v>
      </c>
      <c r="K210" s="14">
        <v>525</v>
      </c>
      <c r="L210" s="15" t="s">
        <v>575</v>
      </c>
    </row>
    <row r="211" spans="9:12" ht="15.75" thickBot="1" x14ac:dyDescent="0.3">
      <c r="I211">
        <v>529</v>
      </c>
      <c r="J211" s="9" t="s">
        <v>200</v>
      </c>
      <c r="K211" s="14">
        <v>529</v>
      </c>
      <c r="L211" s="15" t="s">
        <v>576</v>
      </c>
    </row>
    <row r="212" spans="9:12" ht="15.75" thickBot="1" x14ac:dyDescent="0.3">
      <c r="I212">
        <v>540</v>
      </c>
      <c r="J212" s="9" t="s">
        <v>202</v>
      </c>
      <c r="K212" s="14">
        <v>540</v>
      </c>
      <c r="L212" s="15" t="s">
        <v>577</v>
      </c>
    </row>
    <row r="213" spans="9:12" ht="15.75" thickBot="1" x14ac:dyDescent="0.3">
      <c r="I213">
        <v>541</v>
      </c>
      <c r="J213" s="9" t="s">
        <v>203</v>
      </c>
      <c r="K213" s="14">
        <v>541</v>
      </c>
      <c r="L213" s="15" t="s">
        <v>578</v>
      </c>
    </row>
    <row r="214" spans="9:12" ht="15.75" thickBot="1" x14ac:dyDescent="0.3">
      <c r="I214">
        <v>542</v>
      </c>
      <c r="J214" s="9" t="s">
        <v>204</v>
      </c>
      <c r="K214" s="14">
        <v>542</v>
      </c>
      <c r="L214" s="15" t="s">
        <v>579</v>
      </c>
    </row>
    <row r="215" spans="9:12" ht="15.75" thickBot="1" x14ac:dyDescent="0.3">
      <c r="I215">
        <v>543</v>
      </c>
      <c r="J215" s="9" t="s">
        <v>205</v>
      </c>
      <c r="K215" s="14">
        <v>543</v>
      </c>
      <c r="L215" s="15" t="s">
        <v>580</v>
      </c>
    </row>
    <row r="216" spans="9:12" ht="15.75" thickBot="1" x14ac:dyDescent="0.3">
      <c r="I216">
        <v>545</v>
      </c>
      <c r="J216" s="9" t="s">
        <v>206</v>
      </c>
      <c r="K216" s="14">
        <v>545</v>
      </c>
      <c r="L216" s="15" t="s">
        <v>581</v>
      </c>
    </row>
    <row r="217" spans="9:12" ht="15.75" thickBot="1" x14ac:dyDescent="0.3">
      <c r="I217">
        <v>549</v>
      </c>
      <c r="J217" s="9" t="s">
        <v>207</v>
      </c>
      <c r="K217" s="14">
        <v>549</v>
      </c>
      <c r="L217" s="15" t="s">
        <v>582</v>
      </c>
    </row>
    <row r="218" spans="9:12" ht="15.75" thickBot="1" x14ac:dyDescent="0.3">
      <c r="I218">
        <v>570</v>
      </c>
      <c r="J218" s="9" t="s">
        <v>209</v>
      </c>
      <c r="K218" s="14">
        <v>570</v>
      </c>
      <c r="L218" s="15" t="s">
        <v>583</v>
      </c>
    </row>
    <row r="219" spans="9:12" ht="15.75" thickBot="1" x14ac:dyDescent="0.3">
      <c r="J219" s="9" t="s">
        <v>211</v>
      </c>
    </row>
    <row r="220" spans="9:12" ht="15.75" thickBot="1" x14ac:dyDescent="0.3">
      <c r="I220">
        <v>590</v>
      </c>
      <c r="J220" s="9" t="s">
        <v>212</v>
      </c>
      <c r="K220" s="14">
        <v>590</v>
      </c>
      <c r="L220" s="15" t="s">
        <v>584</v>
      </c>
    </row>
    <row r="221" spans="9:12" ht="15.75" thickBot="1" x14ac:dyDescent="0.3">
      <c r="I221">
        <v>591</v>
      </c>
      <c r="J221" s="9" t="s">
        <v>213</v>
      </c>
      <c r="K221" s="14">
        <v>591</v>
      </c>
      <c r="L221" s="15" t="s">
        <v>585</v>
      </c>
    </row>
    <row r="222" spans="9:12" ht="15.75" thickBot="1" x14ac:dyDescent="0.3">
      <c r="I222">
        <v>592</v>
      </c>
      <c r="J222" s="9" t="s">
        <v>565</v>
      </c>
      <c r="K222" s="14">
        <v>592</v>
      </c>
      <c r="L222" s="15" t="s">
        <v>586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6"/>
  <sheetViews>
    <sheetView showGridLines="0" tabSelected="1" topLeftCell="A43" workbookViewId="0">
      <selection activeCell="C57" sqref="C57"/>
    </sheetView>
  </sheetViews>
  <sheetFormatPr defaultColWidth="0" defaultRowHeight="15" zeroHeight="1" x14ac:dyDescent="0.25"/>
  <cols>
    <col min="1" max="1" width="64.7109375" customWidth="1"/>
    <col min="2" max="2" width="5" hidden="1" customWidth="1"/>
    <col min="3" max="3" width="14.5703125" style="29" customWidth="1"/>
    <col min="4" max="4" width="14.42578125" style="29" customWidth="1"/>
    <col min="5" max="16384" width="9.140625" hidden="1"/>
  </cols>
  <sheetData>
    <row r="1" spans="1:4" ht="10.5" customHeight="1" x14ac:dyDescent="0.25"/>
    <row r="2" spans="1:4" x14ac:dyDescent="0.25">
      <c r="A2" s="41" t="s">
        <v>589</v>
      </c>
      <c r="B2" s="41"/>
      <c r="C2" s="41"/>
      <c r="D2" s="41"/>
    </row>
    <row r="3" spans="1:4" ht="6.75" customHeight="1" x14ac:dyDescent="0.25"/>
    <row r="4" spans="1:4" ht="39.75" thickBot="1" x14ac:dyDescent="0.3">
      <c r="A4" s="42" t="s">
        <v>590</v>
      </c>
      <c r="C4" s="1" t="s">
        <v>75</v>
      </c>
      <c r="D4" s="1" t="s">
        <v>75</v>
      </c>
    </row>
    <row r="5" spans="1:4" thickBot="1" x14ac:dyDescent="0.3">
      <c r="A5" s="43" t="s">
        <v>76</v>
      </c>
      <c r="B5" s="44"/>
      <c r="C5" s="44"/>
      <c r="D5" s="45"/>
    </row>
    <row r="6" spans="1:4" x14ac:dyDescent="0.25">
      <c r="A6" s="46" t="s">
        <v>77</v>
      </c>
      <c r="B6" s="4" t="s">
        <v>215</v>
      </c>
      <c r="C6" s="30" t="s">
        <v>217</v>
      </c>
      <c r="D6" s="30" t="s">
        <v>219</v>
      </c>
    </row>
    <row r="7" spans="1:4" x14ac:dyDescent="0.25">
      <c r="A7" s="47"/>
      <c r="B7" s="4" t="s">
        <v>216</v>
      </c>
      <c r="C7" s="30" t="s">
        <v>218</v>
      </c>
      <c r="D7" s="30" t="s">
        <v>218</v>
      </c>
    </row>
    <row r="8" spans="1:4" ht="15.75" thickBot="1" x14ac:dyDescent="0.3">
      <c r="A8" s="48"/>
      <c r="B8" s="5"/>
      <c r="C8" s="31" t="s">
        <v>588</v>
      </c>
      <c r="D8" s="31" t="s">
        <v>587</v>
      </c>
    </row>
    <row r="9" spans="1:4" ht="15.75" thickBot="1" x14ac:dyDescent="0.3">
      <c r="A9" s="7" t="s">
        <v>220</v>
      </c>
      <c r="B9" s="8"/>
      <c r="C9" s="36">
        <f>+SUM(C10:C15)</f>
        <v>1281893721.97</v>
      </c>
      <c r="D9" s="36">
        <f>+SUM(D10:D15)</f>
        <v>581794209.67999995</v>
      </c>
    </row>
    <row r="10" spans="1:4" thickBot="1" x14ac:dyDescent="0.3">
      <c r="A10" s="9" t="s">
        <v>78</v>
      </c>
      <c r="B10" s="10"/>
      <c r="C10" s="32">
        <v>0</v>
      </c>
      <c r="D10" s="32">
        <v>0</v>
      </c>
    </row>
    <row r="11" spans="1:4" ht="15.75" thickBot="1" x14ac:dyDescent="0.3">
      <c r="A11" s="9" t="s">
        <v>79</v>
      </c>
      <c r="B11" s="10"/>
      <c r="C11" s="32">
        <v>0</v>
      </c>
      <c r="D11" s="32">
        <v>0</v>
      </c>
    </row>
    <row r="12" spans="1:4" thickBot="1" x14ac:dyDescent="0.3">
      <c r="A12" s="9" t="s">
        <v>80</v>
      </c>
      <c r="B12" s="10"/>
      <c r="C12" s="32">
        <v>900555326.24000001</v>
      </c>
      <c r="D12" s="32">
        <v>325104212.39999998</v>
      </c>
    </row>
    <row r="13" spans="1:4" ht="15.75" thickBot="1" x14ac:dyDescent="0.3">
      <c r="A13" s="9" t="s">
        <v>81</v>
      </c>
      <c r="B13" s="10"/>
      <c r="C13" s="32">
        <v>2881453.15</v>
      </c>
      <c r="D13" s="32">
        <v>752954.3</v>
      </c>
    </row>
    <row r="14" spans="1:4" ht="15.75" thickBot="1" x14ac:dyDescent="0.3">
      <c r="A14" s="9" t="s">
        <v>221</v>
      </c>
      <c r="B14" s="10"/>
      <c r="C14" s="32">
        <v>378456942.57999998</v>
      </c>
      <c r="D14" s="32">
        <v>255937042.97999999</v>
      </c>
    </row>
    <row r="15" spans="1:4" ht="15.75" thickBot="1" x14ac:dyDescent="0.3">
      <c r="A15" s="9" t="s">
        <v>222</v>
      </c>
      <c r="B15" s="10"/>
      <c r="C15" s="32">
        <v>0</v>
      </c>
      <c r="D15" s="32">
        <v>0</v>
      </c>
    </row>
    <row r="16" spans="1:4" ht="15.75" thickBot="1" x14ac:dyDescent="0.3">
      <c r="A16" s="7" t="s">
        <v>82</v>
      </c>
      <c r="B16" s="8"/>
      <c r="C16" s="36">
        <f>+SUM(C17:C24)</f>
        <v>1212783285.9300001</v>
      </c>
      <c r="D16" s="36">
        <f>+SUM(D17:D24)</f>
        <v>764302586.32000005</v>
      </c>
    </row>
    <row r="17" spans="1:4" ht="15.75" thickBot="1" x14ac:dyDescent="0.3">
      <c r="A17" s="9" t="s">
        <v>83</v>
      </c>
      <c r="B17" s="10"/>
      <c r="C17" s="32">
        <v>1212783285.9300001</v>
      </c>
      <c r="D17" s="32">
        <v>764302586.32000005</v>
      </c>
    </row>
    <row r="18" spans="1:4" ht="15.75" thickBot="1" x14ac:dyDescent="0.3">
      <c r="A18" s="9" t="s">
        <v>84</v>
      </c>
      <c r="B18" s="10"/>
      <c r="C18" s="32">
        <v>0</v>
      </c>
      <c r="D18" s="32">
        <v>0</v>
      </c>
    </row>
    <row r="19" spans="1:4" ht="15.75" thickBot="1" x14ac:dyDescent="0.3">
      <c r="A19" s="9" t="s">
        <v>85</v>
      </c>
      <c r="B19" s="10"/>
      <c r="C19" s="32">
        <v>0</v>
      </c>
      <c r="D19" s="32">
        <v>0</v>
      </c>
    </row>
    <row r="20" spans="1:4" thickBot="1" x14ac:dyDescent="0.3">
      <c r="A20" s="9" t="s">
        <v>86</v>
      </c>
      <c r="B20" s="10"/>
      <c r="C20" s="32">
        <v>0</v>
      </c>
      <c r="D20" s="32">
        <v>0</v>
      </c>
    </row>
    <row r="21" spans="1:4" ht="15.75" thickBot="1" x14ac:dyDescent="0.3">
      <c r="A21" s="9" t="s">
        <v>87</v>
      </c>
      <c r="B21" s="10"/>
      <c r="C21" s="32">
        <v>0</v>
      </c>
      <c r="D21" s="32">
        <v>0</v>
      </c>
    </row>
    <row r="22" spans="1:4" ht="15.75" thickBot="1" x14ac:dyDescent="0.3">
      <c r="A22" s="9" t="s">
        <v>223</v>
      </c>
      <c r="B22" s="10"/>
      <c r="C22" s="32">
        <v>0</v>
      </c>
      <c r="D22" s="32">
        <v>0</v>
      </c>
    </row>
    <row r="23" spans="1:4" ht="15.75" thickBot="1" x14ac:dyDescent="0.3">
      <c r="A23" s="9" t="s">
        <v>88</v>
      </c>
      <c r="B23" s="10"/>
      <c r="C23" s="32">
        <v>0</v>
      </c>
      <c r="D23" s="32">
        <v>0</v>
      </c>
    </row>
    <row r="24" spans="1:4" ht="15.75" thickBot="1" x14ac:dyDescent="0.3">
      <c r="A24" s="9" t="s">
        <v>89</v>
      </c>
      <c r="B24" s="10"/>
      <c r="C24" s="32">
        <v>0</v>
      </c>
      <c r="D24" s="32">
        <v>0</v>
      </c>
    </row>
    <row r="25" spans="1:4" thickBot="1" x14ac:dyDescent="0.3">
      <c r="A25" s="7" t="s">
        <v>90</v>
      </c>
      <c r="B25" s="8"/>
      <c r="C25" s="36">
        <f>+SUM(C26:C35)</f>
        <v>462213291.56000006</v>
      </c>
      <c r="D25" s="36">
        <f>+SUM(D26:D35)</f>
        <v>457702351.04000008</v>
      </c>
    </row>
    <row r="26" spans="1:4" ht="15.75" thickBot="1" x14ac:dyDescent="0.3">
      <c r="A26" s="9" t="s">
        <v>91</v>
      </c>
      <c r="B26" s="10"/>
      <c r="C26" s="32">
        <v>469711495.58000004</v>
      </c>
      <c r="D26" s="32">
        <v>473983287.37</v>
      </c>
    </row>
    <row r="27" spans="1:4" ht="15.75" thickBot="1" x14ac:dyDescent="0.3">
      <c r="A27" s="9" t="s">
        <v>92</v>
      </c>
      <c r="B27" s="10"/>
      <c r="C27" s="32">
        <v>-26119445.829999998</v>
      </c>
      <c r="D27" s="32">
        <v>-24667905.84</v>
      </c>
    </row>
    <row r="28" spans="1:4" ht="15.75" thickBot="1" x14ac:dyDescent="0.3">
      <c r="A28" s="9" t="s">
        <v>93</v>
      </c>
      <c r="B28" s="10"/>
      <c r="C28" s="32">
        <v>0</v>
      </c>
      <c r="D28" s="32">
        <v>0</v>
      </c>
    </row>
    <row r="29" spans="1:4" ht="15.75" thickBot="1" x14ac:dyDescent="0.3">
      <c r="A29" s="9" t="s">
        <v>94</v>
      </c>
      <c r="B29" s="10"/>
      <c r="C29" s="32">
        <v>0</v>
      </c>
      <c r="D29" s="32">
        <v>0</v>
      </c>
    </row>
    <row r="30" spans="1:4" ht="15.75" thickBot="1" x14ac:dyDescent="0.3">
      <c r="A30" s="9" t="s">
        <v>95</v>
      </c>
      <c r="B30" s="10"/>
      <c r="C30" s="32">
        <v>18621240.989999998</v>
      </c>
      <c r="D30" s="32">
        <v>8386968.7199999997</v>
      </c>
    </row>
    <row r="31" spans="1:4" ht="15.75" thickBot="1" x14ac:dyDescent="0.3">
      <c r="A31" s="9" t="s">
        <v>96</v>
      </c>
      <c r="B31" s="10"/>
      <c r="C31" s="32">
        <v>0</v>
      </c>
      <c r="D31" s="32">
        <v>0</v>
      </c>
    </row>
    <row r="32" spans="1:4" ht="15.75" thickBot="1" x14ac:dyDescent="0.3">
      <c r="A32" s="9" t="s">
        <v>97</v>
      </c>
      <c r="B32" s="10"/>
      <c r="C32" s="32">
        <v>0</v>
      </c>
      <c r="D32" s="32">
        <v>0</v>
      </c>
    </row>
    <row r="33" spans="1:4" ht="15.75" thickBot="1" x14ac:dyDescent="0.3">
      <c r="A33" s="9" t="s">
        <v>98</v>
      </c>
      <c r="B33" s="10"/>
      <c r="C33" s="32">
        <v>0</v>
      </c>
      <c r="D33" s="32">
        <v>0</v>
      </c>
    </row>
    <row r="34" spans="1:4" ht="15.75" thickBot="1" x14ac:dyDescent="0.3">
      <c r="A34" s="9" t="s">
        <v>99</v>
      </c>
      <c r="B34" s="10"/>
      <c r="C34" s="32">
        <v>213347115.44999999</v>
      </c>
      <c r="D34" s="32">
        <v>180545094.80000001</v>
      </c>
    </row>
    <row r="35" spans="1:4" ht="15.75" thickBot="1" x14ac:dyDescent="0.3">
      <c r="A35" s="9" t="s">
        <v>100</v>
      </c>
      <c r="B35" s="10"/>
      <c r="C35" s="32">
        <v>-213347114.63</v>
      </c>
      <c r="D35" s="32">
        <v>-180545094.00999999</v>
      </c>
    </row>
    <row r="36" spans="1:4" ht="15.75" thickBot="1" x14ac:dyDescent="0.3">
      <c r="A36" s="7" t="s">
        <v>224</v>
      </c>
      <c r="B36" s="8"/>
      <c r="C36" s="36">
        <f>+SUM(C37:C45)</f>
        <v>0</v>
      </c>
      <c r="D36" s="36">
        <f>+SUM(D37:D45)</f>
        <v>0</v>
      </c>
    </row>
    <row r="37" spans="1:4" ht="15.75" thickBot="1" x14ac:dyDescent="0.3">
      <c r="A37" s="9" t="s">
        <v>101</v>
      </c>
      <c r="B37" s="10"/>
      <c r="C37" s="32">
        <v>0</v>
      </c>
      <c r="D37" s="32">
        <v>0</v>
      </c>
    </row>
    <row r="38" spans="1:4" ht="15.75" thickBot="1" x14ac:dyDescent="0.3">
      <c r="A38" s="9" t="s">
        <v>102</v>
      </c>
      <c r="B38" s="10"/>
      <c r="C38" s="32">
        <v>0</v>
      </c>
      <c r="D38" s="32">
        <v>0</v>
      </c>
    </row>
    <row r="39" spans="1:4" ht="15.75" thickBot="1" x14ac:dyDescent="0.3">
      <c r="A39" s="9" t="s">
        <v>103</v>
      </c>
      <c r="B39" s="10"/>
      <c r="C39" s="32">
        <v>0</v>
      </c>
      <c r="D39" s="32">
        <v>0</v>
      </c>
    </row>
    <row r="40" spans="1:4" ht="15.75" thickBot="1" x14ac:dyDescent="0.3">
      <c r="A40" s="9" t="s">
        <v>104</v>
      </c>
      <c r="B40" s="10"/>
      <c r="C40" s="32">
        <v>0</v>
      </c>
      <c r="D40" s="32">
        <v>0</v>
      </c>
    </row>
    <row r="41" spans="1:4" ht="15.75" thickBot="1" x14ac:dyDescent="0.3">
      <c r="A41" s="9" t="s">
        <v>105</v>
      </c>
      <c r="B41" s="10"/>
      <c r="C41" s="32">
        <v>0</v>
      </c>
      <c r="D41" s="32">
        <v>0</v>
      </c>
    </row>
    <row r="42" spans="1:4" ht="15.75" thickBot="1" x14ac:dyDescent="0.3">
      <c r="A42" s="9" t="s">
        <v>106</v>
      </c>
      <c r="B42" s="10"/>
      <c r="C42" s="32">
        <v>0</v>
      </c>
      <c r="D42" s="32">
        <v>0</v>
      </c>
    </row>
    <row r="43" spans="1:4" ht="15.75" thickBot="1" x14ac:dyDescent="0.3">
      <c r="A43" s="9" t="s">
        <v>107</v>
      </c>
      <c r="B43" s="10"/>
      <c r="C43" s="32">
        <v>0</v>
      </c>
      <c r="D43" s="32">
        <v>0</v>
      </c>
    </row>
    <row r="44" spans="1:4" ht="15.75" thickBot="1" x14ac:dyDescent="0.3">
      <c r="A44" s="9" t="s">
        <v>108</v>
      </c>
      <c r="B44" s="10"/>
      <c r="C44" s="32">
        <v>0</v>
      </c>
      <c r="D44" s="32">
        <v>0</v>
      </c>
    </row>
    <row r="45" spans="1:4" ht="15.75" thickBot="1" x14ac:dyDescent="0.3">
      <c r="A45" s="9" t="s">
        <v>109</v>
      </c>
      <c r="B45" s="10"/>
      <c r="C45" s="32">
        <v>0</v>
      </c>
      <c r="D45" s="32">
        <v>0</v>
      </c>
    </row>
    <row r="46" spans="1:4" ht="15.75" thickBot="1" x14ac:dyDescent="0.3">
      <c r="A46" s="11" t="s">
        <v>110</v>
      </c>
      <c r="B46" s="12"/>
      <c r="C46" s="39">
        <f>+SUM(C47:C53)</f>
        <v>-8183512.2700000014</v>
      </c>
      <c r="D46" s="39">
        <f>+SUM(D47:D53)</f>
        <v>1024697.46</v>
      </c>
    </row>
    <row r="47" spans="1:4" ht="15.75" thickBot="1" x14ac:dyDescent="0.3">
      <c r="A47" s="9" t="s">
        <v>111</v>
      </c>
      <c r="B47" s="10"/>
      <c r="C47" s="32">
        <v>0</v>
      </c>
      <c r="D47" s="32">
        <v>0</v>
      </c>
    </row>
    <row r="48" spans="1:4" ht="15.75" thickBot="1" x14ac:dyDescent="0.3">
      <c r="A48" s="9" t="s">
        <v>112</v>
      </c>
      <c r="B48" s="10"/>
      <c r="C48" s="32">
        <v>0</v>
      </c>
      <c r="D48" s="32">
        <v>0</v>
      </c>
    </row>
    <row r="49" spans="1:4" ht="15.75" thickBot="1" x14ac:dyDescent="0.3">
      <c r="A49" s="9" t="s">
        <v>113</v>
      </c>
      <c r="B49" s="10"/>
      <c r="C49" s="32">
        <v>48260.77</v>
      </c>
      <c r="D49" s="32">
        <v>46450.96</v>
      </c>
    </row>
    <row r="50" spans="1:4" ht="15.75" thickBot="1" x14ac:dyDescent="0.3">
      <c r="A50" s="9" t="s">
        <v>114</v>
      </c>
      <c r="B50" s="10"/>
      <c r="C50" s="32">
        <v>-8231773.040000001</v>
      </c>
      <c r="D50" s="32">
        <v>978246.5</v>
      </c>
    </row>
    <row r="51" spans="1:4" ht="15.75" thickBot="1" x14ac:dyDescent="0.3">
      <c r="A51" s="9" t="s">
        <v>115</v>
      </c>
      <c r="B51" s="10"/>
      <c r="C51" s="32">
        <v>0</v>
      </c>
      <c r="D51" s="32">
        <v>0</v>
      </c>
    </row>
    <row r="52" spans="1:4" ht="15.75" thickBot="1" x14ac:dyDescent="0.3">
      <c r="A52" s="9" t="s">
        <v>116</v>
      </c>
      <c r="B52" s="10"/>
      <c r="C52" s="32">
        <v>0</v>
      </c>
      <c r="D52" s="32">
        <v>0</v>
      </c>
    </row>
    <row r="53" spans="1:4" ht="15.75" thickBot="1" x14ac:dyDescent="0.3">
      <c r="A53" s="9" t="s">
        <v>117</v>
      </c>
      <c r="B53" s="10"/>
      <c r="C53" s="32">
        <v>0</v>
      </c>
      <c r="D53" s="32">
        <v>0</v>
      </c>
    </row>
    <row r="54" spans="1:4" ht="15.75" thickBot="1" x14ac:dyDescent="0.3">
      <c r="A54" s="7" t="s">
        <v>225</v>
      </c>
      <c r="B54" s="8"/>
      <c r="C54" s="36">
        <f>+SUM(C55:C58)</f>
        <v>249290797.98469999</v>
      </c>
      <c r="D54" s="36">
        <f>+SUM(D55:D58)</f>
        <v>210676399.30000001</v>
      </c>
    </row>
    <row r="55" spans="1:4" ht="15.75" thickBot="1" x14ac:dyDescent="0.3">
      <c r="A55" s="9" t="s">
        <v>226</v>
      </c>
      <c r="B55" s="10"/>
      <c r="C55" s="32">
        <v>212877587.50999999</v>
      </c>
      <c r="D55" s="32">
        <v>210676399.30000001</v>
      </c>
    </row>
    <row r="56" spans="1:4" ht="15.75" thickBot="1" x14ac:dyDescent="0.3">
      <c r="A56" s="9" t="s">
        <v>118</v>
      </c>
      <c r="B56" s="10"/>
      <c r="C56" s="32">
        <v>0</v>
      </c>
      <c r="D56" s="32">
        <v>0</v>
      </c>
    </row>
    <row r="57" spans="1:4" ht="15.75" thickBot="1" x14ac:dyDescent="0.3">
      <c r="A57" s="9" t="s">
        <v>119</v>
      </c>
      <c r="B57" s="10"/>
      <c r="C57" s="32">
        <v>-180000</v>
      </c>
      <c r="D57" s="32">
        <v>0</v>
      </c>
    </row>
    <row r="58" spans="1:4" ht="15.75" thickBot="1" x14ac:dyDescent="0.3">
      <c r="A58" s="9" t="s">
        <v>227</v>
      </c>
      <c r="B58" s="10"/>
      <c r="C58" s="32">
        <v>36593210.474699996</v>
      </c>
      <c r="D58" s="32">
        <v>0</v>
      </c>
    </row>
    <row r="59" spans="1:4" ht="15.75" thickBot="1" x14ac:dyDescent="0.3">
      <c r="A59" s="7" t="s">
        <v>120</v>
      </c>
      <c r="B59" s="8"/>
      <c r="C59" s="36">
        <f>+SUM(C60:C67)</f>
        <v>126249784.28999999</v>
      </c>
      <c r="D59" s="36">
        <f>+SUM(D60:D67)</f>
        <v>13356288.41</v>
      </c>
    </row>
    <row r="60" spans="1:4" ht="15.75" thickBot="1" x14ac:dyDescent="0.3">
      <c r="A60" s="9" t="s">
        <v>121</v>
      </c>
      <c r="B60" s="10"/>
      <c r="C60" s="32">
        <v>429072.22</v>
      </c>
      <c r="D60" s="32">
        <v>393991.19</v>
      </c>
    </row>
    <row r="61" spans="1:4" ht="15.75" thickBot="1" x14ac:dyDescent="0.3">
      <c r="A61" s="9" t="s">
        <v>122</v>
      </c>
      <c r="B61" s="10"/>
      <c r="C61" s="32">
        <v>8942947.1300000008</v>
      </c>
      <c r="D61" s="32">
        <v>1243507.6000000001</v>
      </c>
    </row>
    <row r="62" spans="1:4" ht="15.75" thickBot="1" x14ac:dyDescent="0.3">
      <c r="A62" s="9" t="s">
        <v>123</v>
      </c>
      <c r="B62" s="10"/>
      <c r="C62" s="32">
        <v>116846771.53</v>
      </c>
      <c r="D62" s="32">
        <v>10482162.529999999</v>
      </c>
    </row>
    <row r="63" spans="1:4" ht="15.75" thickBot="1" x14ac:dyDescent="0.3">
      <c r="A63" s="9" t="s">
        <v>124</v>
      </c>
      <c r="B63" s="10"/>
      <c r="C63" s="32">
        <v>149020.76999999999</v>
      </c>
      <c r="D63" s="32">
        <v>34033.11</v>
      </c>
    </row>
    <row r="64" spans="1:4" ht="15.75" thickBot="1" x14ac:dyDescent="0.3">
      <c r="A64" s="9" t="s">
        <v>125</v>
      </c>
      <c r="B64" s="10"/>
      <c r="C64" s="32">
        <v>-118027.77</v>
      </c>
      <c r="D64" s="32">
        <v>1202593.57</v>
      </c>
    </row>
    <row r="65" spans="1:4" ht="15.75" thickBot="1" x14ac:dyDescent="0.3">
      <c r="A65" s="9" t="s">
        <v>126</v>
      </c>
      <c r="B65" s="10"/>
      <c r="C65" s="32">
        <v>0</v>
      </c>
      <c r="D65" s="32">
        <v>0</v>
      </c>
    </row>
    <row r="66" spans="1:4" ht="15.75" thickBot="1" x14ac:dyDescent="0.3">
      <c r="A66" s="9" t="s">
        <v>127</v>
      </c>
      <c r="B66" s="10"/>
      <c r="C66" s="32">
        <v>0.41</v>
      </c>
      <c r="D66" s="32">
        <v>0.41</v>
      </c>
    </row>
    <row r="67" spans="1:4" ht="15.75" thickBot="1" x14ac:dyDescent="0.3">
      <c r="A67" s="9" t="s">
        <v>128</v>
      </c>
      <c r="B67" s="10"/>
      <c r="C67" s="32">
        <v>0</v>
      </c>
      <c r="D67" s="32">
        <v>0</v>
      </c>
    </row>
    <row r="68" spans="1:4" ht="15.75" thickBot="1" x14ac:dyDescent="0.3">
      <c r="A68" s="13" t="s">
        <v>129</v>
      </c>
      <c r="B68" s="12"/>
      <c r="C68" s="39">
        <f>+C59+C54+C46+C36+C25+C16+C9</f>
        <v>3324247369.4647002</v>
      </c>
      <c r="D68" s="39">
        <f>+D59+D54+D46+D36+D25+D16+D9</f>
        <v>2028856532.21</v>
      </c>
    </row>
    <row r="69" spans="1:4" ht="15.75" thickBot="1" x14ac:dyDescent="0.3"/>
    <row r="70" spans="1:4" ht="15.75" thickBot="1" x14ac:dyDescent="0.3">
      <c r="A70" s="43" t="s">
        <v>76</v>
      </c>
      <c r="B70" s="44"/>
      <c r="C70" s="44"/>
      <c r="D70" s="44"/>
    </row>
    <row r="71" spans="1:4" x14ac:dyDescent="0.25">
      <c r="A71" s="46" t="s">
        <v>130</v>
      </c>
      <c r="B71" s="4" t="s">
        <v>215</v>
      </c>
      <c r="C71" s="30" t="s">
        <v>217</v>
      </c>
      <c r="D71" s="33" t="s">
        <v>219</v>
      </c>
    </row>
    <row r="72" spans="1:4" x14ac:dyDescent="0.25">
      <c r="A72" s="47"/>
      <c r="B72" s="4" t="s">
        <v>216</v>
      </c>
      <c r="C72" s="30" t="s">
        <v>218</v>
      </c>
      <c r="D72" s="34" t="s">
        <v>218</v>
      </c>
    </row>
    <row r="73" spans="1:4" ht="15.75" thickBot="1" x14ac:dyDescent="0.3">
      <c r="A73" s="48"/>
      <c r="B73" s="5"/>
      <c r="C73" s="31" t="s">
        <v>588</v>
      </c>
      <c r="D73" s="31" t="s">
        <v>587</v>
      </c>
    </row>
    <row r="74" spans="1:4" ht="15.75" thickBot="1" x14ac:dyDescent="0.3">
      <c r="A74" s="7" t="s">
        <v>228</v>
      </c>
      <c r="B74" s="8"/>
      <c r="C74" s="36">
        <f>+SUM(C75:C84)</f>
        <v>0</v>
      </c>
      <c r="D74" s="36">
        <f>+SUM(D75:D84)</f>
        <v>0</v>
      </c>
    </row>
    <row r="75" spans="1:4" ht="15.75" thickBot="1" x14ac:dyDescent="0.3">
      <c r="A75" s="9" t="s">
        <v>294</v>
      </c>
      <c r="B75" s="10"/>
      <c r="C75" s="32">
        <v>0</v>
      </c>
      <c r="D75" s="32">
        <v>0</v>
      </c>
    </row>
    <row r="76" spans="1:4" ht="15.75" thickBot="1" x14ac:dyDescent="0.3">
      <c r="A76" s="9" t="s">
        <v>295</v>
      </c>
      <c r="B76" s="10"/>
      <c r="C76" s="32">
        <v>0</v>
      </c>
      <c r="D76" s="32">
        <v>0</v>
      </c>
    </row>
    <row r="77" spans="1:4" ht="15.75" thickBot="1" x14ac:dyDescent="0.3">
      <c r="A77" s="9" t="s">
        <v>296</v>
      </c>
      <c r="B77" s="10"/>
      <c r="C77" s="32">
        <v>0</v>
      </c>
      <c r="D77" s="32">
        <v>0</v>
      </c>
    </row>
    <row r="78" spans="1:4" ht="15.75" thickBot="1" x14ac:dyDescent="0.3">
      <c r="A78" s="9" t="s">
        <v>297</v>
      </c>
      <c r="B78" s="10"/>
      <c r="C78" s="32">
        <v>0</v>
      </c>
      <c r="D78" s="32">
        <v>0</v>
      </c>
    </row>
    <row r="79" spans="1:4" ht="15.75" thickBot="1" x14ac:dyDescent="0.3">
      <c r="A79" s="9" t="s">
        <v>298</v>
      </c>
      <c r="B79" s="10"/>
      <c r="C79" s="32">
        <v>0</v>
      </c>
      <c r="D79" s="32">
        <v>0</v>
      </c>
    </row>
    <row r="80" spans="1:4" ht="15.75" thickBot="1" x14ac:dyDescent="0.3">
      <c r="A80" s="9" t="s">
        <v>299</v>
      </c>
      <c r="B80" s="10"/>
      <c r="C80" s="32">
        <v>0</v>
      </c>
      <c r="D80" s="32">
        <v>0</v>
      </c>
    </row>
    <row r="81" spans="1:4" ht="15.75" thickBot="1" x14ac:dyDescent="0.3">
      <c r="A81" s="9" t="s">
        <v>300</v>
      </c>
      <c r="B81" s="10"/>
      <c r="C81" s="32">
        <v>0</v>
      </c>
      <c r="D81" s="32">
        <v>0</v>
      </c>
    </row>
    <row r="82" spans="1:4" ht="15.75" thickBot="1" x14ac:dyDescent="0.3">
      <c r="A82" s="9" t="s">
        <v>301</v>
      </c>
      <c r="B82" s="10"/>
      <c r="C82" s="32">
        <v>0</v>
      </c>
      <c r="D82" s="32">
        <v>0</v>
      </c>
    </row>
    <row r="83" spans="1:4" ht="15.75" thickBot="1" x14ac:dyDescent="0.3">
      <c r="A83" s="9" t="s">
        <v>302</v>
      </c>
      <c r="B83" s="10"/>
      <c r="C83" s="32">
        <v>0</v>
      </c>
      <c r="D83" s="32">
        <v>0</v>
      </c>
    </row>
    <row r="84" spans="1:4" ht="15.75" thickBot="1" x14ac:dyDescent="0.3">
      <c r="A84" s="9" t="s">
        <v>303</v>
      </c>
      <c r="B84" s="10"/>
      <c r="C84" s="32">
        <v>0</v>
      </c>
      <c r="D84" s="32">
        <v>0</v>
      </c>
    </row>
    <row r="85" spans="1:4" ht="15.75" thickBot="1" x14ac:dyDescent="0.3">
      <c r="A85" s="7" t="s">
        <v>229</v>
      </c>
      <c r="B85" s="8"/>
      <c r="C85" s="36">
        <f>+SUM(C86:C94)</f>
        <v>0</v>
      </c>
      <c r="D85" s="36">
        <f>+SUM(D86:D94)</f>
        <v>0</v>
      </c>
    </row>
    <row r="86" spans="1:4" ht="15.75" thickBot="1" x14ac:dyDescent="0.3">
      <c r="A86" s="9" t="s">
        <v>320</v>
      </c>
      <c r="B86" s="10"/>
      <c r="C86" s="32">
        <v>0</v>
      </c>
      <c r="D86" s="32">
        <v>0</v>
      </c>
    </row>
    <row r="87" spans="1:4" ht="15.75" thickBot="1" x14ac:dyDescent="0.3">
      <c r="A87" s="9" t="s">
        <v>321</v>
      </c>
      <c r="B87" s="10"/>
      <c r="C87" s="32">
        <v>0</v>
      </c>
      <c r="D87" s="32">
        <v>0</v>
      </c>
    </row>
    <row r="88" spans="1:4" ht="15.75" thickBot="1" x14ac:dyDescent="0.3">
      <c r="A88" s="9" t="s">
        <v>322</v>
      </c>
      <c r="B88" s="10"/>
      <c r="C88" s="32">
        <v>0</v>
      </c>
      <c r="D88" s="32">
        <v>0</v>
      </c>
    </row>
    <row r="89" spans="1:4" ht="15.75" thickBot="1" x14ac:dyDescent="0.3">
      <c r="A89" s="9" t="s">
        <v>323</v>
      </c>
      <c r="B89" s="10"/>
      <c r="C89" s="32">
        <v>0</v>
      </c>
      <c r="D89" s="32">
        <v>0</v>
      </c>
    </row>
    <row r="90" spans="1:4" ht="15.75" thickBot="1" x14ac:dyDescent="0.3">
      <c r="A90" s="9" t="s">
        <v>324</v>
      </c>
      <c r="B90" s="10"/>
      <c r="C90" s="32">
        <v>0</v>
      </c>
      <c r="D90" s="32">
        <v>0</v>
      </c>
    </row>
    <row r="91" spans="1:4" ht="15.75" thickBot="1" x14ac:dyDescent="0.3">
      <c r="A91" s="9" t="s">
        <v>325</v>
      </c>
      <c r="B91" s="10"/>
      <c r="C91" s="32">
        <v>0</v>
      </c>
      <c r="D91" s="32">
        <v>0</v>
      </c>
    </row>
    <row r="92" spans="1:4" ht="15.75" thickBot="1" x14ac:dyDescent="0.3">
      <c r="A92" s="9" t="s">
        <v>326</v>
      </c>
      <c r="B92" s="10"/>
      <c r="C92" s="32">
        <v>0</v>
      </c>
      <c r="D92" s="32">
        <v>0</v>
      </c>
    </row>
    <row r="93" spans="1:4" ht="15.75" thickBot="1" x14ac:dyDescent="0.3">
      <c r="A93" s="9" t="s">
        <v>327</v>
      </c>
      <c r="B93" s="10"/>
      <c r="C93" s="32">
        <v>0</v>
      </c>
      <c r="D93" s="32">
        <v>0</v>
      </c>
    </row>
    <row r="94" spans="1:4" ht="15.75" thickBot="1" x14ac:dyDescent="0.3">
      <c r="A94" s="9" t="s">
        <v>328</v>
      </c>
      <c r="B94" s="10"/>
      <c r="C94" s="32">
        <v>0</v>
      </c>
      <c r="D94" s="32">
        <v>0</v>
      </c>
    </row>
    <row r="95" spans="1:4" ht="15.75" thickBot="1" x14ac:dyDescent="0.3">
      <c r="A95" s="7" t="s">
        <v>131</v>
      </c>
      <c r="B95" s="8"/>
      <c r="C95" s="36">
        <f>+SUM(C96:C102)</f>
        <v>0</v>
      </c>
      <c r="D95" s="36">
        <f>+SUM(D96:D102)</f>
        <v>0</v>
      </c>
    </row>
    <row r="96" spans="1:4" ht="15.75" thickBot="1" x14ac:dyDescent="0.3">
      <c r="A96" s="9" t="s">
        <v>368</v>
      </c>
      <c r="B96" s="10"/>
      <c r="C96" s="32">
        <v>0</v>
      </c>
      <c r="D96" s="32">
        <v>0</v>
      </c>
    </row>
    <row r="97" spans="1:4" ht="15.75" thickBot="1" x14ac:dyDescent="0.3">
      <c r="A97" s="9" t="s">
        <v>367</v>
      </c>
      <c r="B97" s="10"/>
      <c r="C97" s="32">
        <v>0</v>
      </c>
      <c r="D97" s="32">
        <v>0</v>
      </c>
    </row>
    <row r="98" spans="1:4" ht="15.75" thickBot="1" x14ac:dyDescent="0.3">
      <c r="A98" s="9" t="s">
        <v>369</v>
      </c>
      <c r="B98" s="10"/>
      <c r="C98" s="32">
        <v>0</v>
      </c>
      <c r="D98" s="32">
        <v>0</v>
      </c>
    </row>
    <row r="99" spans="1:4" ht="15.75" thickBot="1" x14ac:dyDescent="0.3">
      <c r="A99" s="9" t="s">
        <v>370</v>
      </c>
      <c r="B99" s="10"/>
      <c r="C99" s="32">
        <v>0</v>
      </c>
      <c r="D99" s="32">
        <v>0</v>
      </c>
    </row>
    <row r="100" spans="1:4" ht="15.75" thickBot="1" x14ac:dyDescent="0.3">
      <c r="A100" s="9" t="s">
        <v>371</v>
      </c>
      <c r="B100" s="10"/>
      <c r="C100" s="32">
        <v>0</v>
      </c>
      <c r="D100" s="32">
        <v>0</v>
      </c>
    </row>
    <row r="101" spans="1:4" ht="15.75" thickBot="1" x14ac:dyDescent="0.3">
      <c r="A101" s="9" t="s">
        <v>372</v>
      </c>
      <c r="B101" s="10"/>
      <c r="C101" s="32">
        <v>0</v>
      </c>
      <c r="D101" s="32">
        <v>0</v>
      </c>
    </row>
    <row r="102" spans="1:4" ht="15.75" thickBot="1" x14ac:dyDescent="0.3">
      <c r="A102" s="9" t="s">
        <v>373</v>
      </c>
      <c r="B102" s="10"/>
      <c r="C102" s="32">
        <v>0</v>
      </c>
      <c r="D102" s="32">
        <v>0</v>
      </c>
    </row>
    <row r="103" spans="1:4" ht="15.75" thickBot="1" x14ac:dyDescent="0.3">
      <c r="A103" s="7" t="s">
        <v>230</v>
      </c>
      <c r="B103" s="8"/>
      <c r="C103" s="36">
        <f>+SUM(C104:C113)</f>
        <v>6957680.46</v>
      </c>
      <c r="D103" s="36">
        <f>+SUM(D104:D113)</f>
        <v>3769973.69</v>
      </c>
    </row>
    <row r="104" spans="1:4" ht="15.75" thickBot="1" x14ac:dyDescent="0.3">
      <c r="A104" s="9" t="s">
        <v>374</v>
      </c>
      <c r="B104" s="10"/>
      <c r="C104" s="32">
        <v>0</v>
      </c>
      <c r="D104" s="32">
        <v>0</v>
      </c>
    </row>
    <row r="105" spans="1:4" ht="15.75" thickBot="1" x14ac:dyDescent="0.3">
      <c r="A105" s="9" t="s">
        <v>375</v>
      </c>
      <c r="B105" s="10"/>
      <c r="C105" s="32">
        <v>6957680.46</v>
      </c>
      <c r="D105" s="32">
        <v>3769973.69</v>
      </c>
    </row>
    <row r="106" spans="1:4" ht="15.75" thickBot="1" x14ac:dyDescent="0.3">
      <c r="A106" s="9" t="s">
        <v>376</v>
      </c>
      <c r="B106" s="10"/>
      <c r="C106" s="32">
        <v>0</v>
      </c>
      <c r="D106" s="32">
        <v>0</v>
      </c>
    </row>
    <row r="107" spans="1:4" ht="15.75" thickBot="1" x14ac:dyDescent="0.3">
      <c r="A107" s="9" t="s">
        <v>377</v>
      </c>
      <c r="B107" s="10"/>
      <c r="C107" s="32">
        <v>0</v>
      </c>
      <c r="D107" s="32">
        <v>0</v>
      </c>
    </row>
    <row r="108" spans="1:4" ht="15.75" thickBot="1" x14ac:dyDescent="0.3">
      <c r="A108" s="9" t="s">
        <v>378</v>
      </c>
      <c r="B108" s="10"/>
      <c r="C108" s="32">
        <v>0</v>
      </c>
      <c r="D108" s="32">
        <v>0</v>
      </c>
    </row>
    <row r="109" spans="1:4" ht="15.75" thickBot="1" x14ac:dyDescent="0.3">
      <c r="A109" s="9" t="s">
        <v>379</v>
      </c>
      <c r="B109" s="10"/>
      <c r="C109" s="32">
        <v>0</v>
      </c>
      <c r="D109" s="32">
        <v>0</v>
      </c>
    </row>
    <row r="110" spans="1:4" ht="15.75" thickBot="1" x14ac:dyDescent="0.3">
      <c r="A110" s="9" t="s">
        <v>380</v>
      </c>
      <c r="B110" s="10"/>
      <c r="C110" s="32">
        <v>0</v>
      </c>
      <c r="D110" s="32">
        <v>0</v>
      </c>
    </row>
    <row r="111" spans="1:4" ht="15.75" thickBot="1" x14ac:dyDescent="0.3">
      <c r="A111" s="9" t="s">
        <v>381</v>
      </c>
      <c r="B111" s="10"/>
      <c r="C111" s="32">
        <v>0</v>
      </c>
      <c r="D111" s="32">
        <v>0</v>
      </c>
    </row>
    <row r="112" spans="1:4" ht="15.75" thickBot="1" x14ac:dyDescent="0.3">
      <c r="A112" s="9" t="s">
        <v>382</v>
      </c>
      <c r="B112" s="10"/>
      <c r="C112" s="32">
        <v>0</v>
      </c>
      <c r="D112" s="32">
        <v>0</v>
      </c>
    </row>
    <row r="113" spans="1:4" ht="15.75" thickBot="1" x14ac:dyDescent="0.3">
      <c r="A113" s="9" t="s">
        <v>383</v>
      </c>
      <c r="B113" s="10"/>
      <c r="C113" s="32">
        <v>0</v>
      </c>
      <c r="D113" s="32">
        <v>0</v>
      </c>
    </row>
    <row r="114" spans="1:4" ht="15.75" thickBot="1" x14ac:dyDescent="0.3">
      <c r="A114" s="7" t="s">
        <v>132</v>
      </c>
      <c r="B114" s="8"/>
      <c r="C114" s="36">
        <f>+SUM(C115:C124)</f>
        <v>86456685.500000015</v>
      </c>
      <c r="D114" s="36">
        <f>+SUM(D115:D124)</f>
        <v>90594179.74000001</v>
      </c>
    </row>
    <row r="115" spans="1:4" ht="15.75" thickBot="1" x14ac:dyDescent="0.3">
      <c r="A115" s="9" t="s">
        <v>384</v>
      </c>
      <c r="B115" s="10"/>
      <c r="C115" s="32">
        <v>8946720.5999999996</v>
      </c>
      <c r="D115" s="32">
        <v>9237470.5999999996</v>
      </c>
    </row>
    <row r="116" spans="1:4" ht="15.75" thickBot="1" x14ac:dyDescent="0.3">
      <c r="A116" s="9" t="s">
        <v>385</v>
      </c>
      <c r="B116" s="10"/>
      <c r="C116" s="32">
        <v>0</v>
      </c>
      <c r="D116" s="32">
        <v>0</v>
      </c>
    </row>
    <row r="117" spans="1:4" ht="15.75" thickBot="1" x14ac:dyDescent="0.3">
      <c r="A117" s="9" t="s">
        <v>386</v>
      </c>
      <c r="B117" s="10"/>
      <c r="C117" s="32">
        <v>23004305.66</v>
      </c>
      <c r="D117" s="32">
        <v>22927532.75</v>
      </c>
    </row>
    <row r="118" spans="1:4" ht="15.75" thickBot="1" x14ac:dyDescent="0.3">
      <c r="A118" s="9" t="s">
        <v>387</v>
      </c>
      <c r="B118" s="10"/>
      <c r="C118" s="32">
        <v>18738864.190000001</v>
      </c>
      <c r="D118" s="32">
        <v>16306446.550000001</v>
      </c>
    </row>
    <row r="119" spans="1:4" ht="15.75" thickBot="1" x14ac:dyDescent="0.3">
      <c r="A119" s="9" t="s">
        <v>388</v>
      </c>
      <c r="B119" s="10"/>
      <c r="C119" s="32">
        <v>6439772.2999999998</v>
      </c>
      <c r="D119" s="32">
        <v>5983344.0199999996</v>
      </c>
    </row>
    <row r="120" spans="1:4" ht="15.75" thickBot="1" x14ac:dyDescent="0.3">
      <c r="A120" s="9" t="s">
        <v>389</v>
      </c>
      <c r="B120" s="10"/>
      <c r="C120" s="32">
        <v>60072.13</v>
      </c>
      <c r="D120" s="32">
        <v>60072.13</v>
      </c>
    </row>
    <row r="121" spans="1:4" ht="15.75" thickBot="1" x14ac:dyDescent="0.3">
      <c r="A121" s="9" t="s">
        <v>390</v>
      </c>
      <c r="B121" s="10"/>
      <c r="C121" s="32">
        <v>82612673.920000002</v>
      </c>
      <c r="D121" s="32">
        <v>79986626.730000004</v>
      </c>
    </row>
    <row r="122" spans="1:4" ht="15.75" thickBot="1" x14ac:dyDescent="0.3">
      <c r="A122" s="9" t="s">
        <v>391</v>
      </c>
      <c r="B122" s="10"/>
      <c r="C122" s="32">
        <v>1028680.12</v>
      </c>
      <c r="D122" s="32">
        <v>1028725.03</v>
      </c>
    </row>
    <row r="123" spans="1:4" ht="15.75" thickBot="1" x14ac:dyDescent="0.3">
      <c r="A123" s="9" t="s">
        <v>392</v>
      </c>
      <c r="B123" s="10"/>
      <c r="C123" s="32">
        <v>-54568923.420000002</v>
      </c>
      <c r="D123" s="32">
        <v>-45127678.07</v>
      </c>
    </row>
    <row r="124" spans="1:4" ht="15.75" thickBot="1" x14ac:dyDescent="0.3">
      <c r="A124" s="9" t="s">
        <v>393</v>
      </c>
      <c r="B124" s="10"/>
      <c r="C124" s="32">
        <v>194520</v>
      </c>
      <c r="D124" s="32">
        <v>191640</v>
      </c>
    </row>
    <row r="125" spans="1:4" ht="15.75" thickBot="1" x14ac:dyDescent="0.3">
      <c r="A125" s="7" t="s">
        <v>133</v>
      </c>
      <c r="B125" s="8"/>
      <c r="C125" s="36">
        <f>+SUM(C126:C132)</f>
        <v>0</v>
      </c>
      <c r="D125" s="36">
        <f>+SUM(D126:D132)</f>
        <v>0</v>
      </c>
    </row>
    <row r="126" spans="1:4" ht="15.75" thickBot="1" x14ac:dyDescent="0.3">
      <c r="A126" s="9" t="s">
        <v>394</v>
      </c>
      <c r="B126" s="10"/>
      <c r="C126" s="32">
        <v>0</v>
      </c>
      <c r="D126" s="32">
        <v>0</v>
      </c>
    </row>
    <row r="127" spans="1:4" ht="15.75" thickBot="1" x14ac:dyDescent="0.3">
      <c r="A127" s="9" t="s">
        <v>395</v>
      </c>
      <c r="B127" s="10"/>
      <c r="C127" s="32">
        <v>0</v>
      </c>
      <c r="D127" s="32">
        <v>0</v>
      </c>
    </row>
    <row r="128" spans="1:4" ht="15.75" thickBot="1" x14ac:dyDescent="0.3">
      <c r="A128" s="9" t="s">
        <v>396</v>
      </c>
      <c r="B128" s="10"/>
      <c r="C128" s="32">
        <v>0</v>
      </c>
      <c r="D128" s="32">
        <v>0</v>
      </c>
    </row>
    <row r="129" spans="1:4" ht="15.75" thickBot="1" x14ac:dyDescent="0.3">
      <c r="A129" s="9" t="s">
        <v>397</v>
      </c>
      <c r="B129" s="10"/>
      <c r="C129" s="32">
        <v>0</v>
      </c>
      <c r="D129" s="32">
        <v>0</v>
      </c>
    </row>
    <row r="130" spans="1:4" ht="15.75" thickBot="1" x14ac:dyDescent="0.3">
      <c r="A130" s="9" t="s">
        <v>398</v>
      </c>
      <c r="B130" s="10"/>
      <c r="C130" s="32">
        <v>0</v>
      </c>
      <c r="D130" s="32">
        <v>0</v>
      </c>
    </row>
    <row r="131" spans="1:4" ht="15.75" thickBot="1" x14ac:dyDescent="0.3">
      <c r="A131" s="9" t="s">
        <v>399</v>
      </c>
      <c r="B131" s="10"/>
      <c r="C131" s="32">
        <v>0</v>
      </c>
      <c r="D131" s="32">
        <v>0</v>
      </c>
    </row>
    <row r="132" spans="1:4" ht="15.75" thickBot="1" x14ac:dyDescent="0.3">
      <c r="A132" s="9" t="s">
        <v>400</v>
      </c>
      <c r="B132" s="10"/>
      <c r="C132" s="32">
        <v>0</v>
      </c>
      <c r="D132" s="32">
        <v>0</v>
      </c>
    </row>
    <row r="133" spans="1:4" ht="15.75" thickBot="1" x14ac:dyDescent="0.3">
      <c r="A133" s="7" t="s">
        <v>231</v>
      </c>
      <c r="B133" s="8"/>
      <c r="C133" s="36">
        <f>+SUM(C134:C136)</f>
        <v>0</v>
      </c>
      <c r="D133" s="36">
        <f>+SUM(D134:D136)</f>
        <v>0</v>
      </c>
    </row>
    <row r="134" spans="1:4" ht="15.75" thickBot="1" x14ac:dyDescent="0.3">
      <c r="A134" s="9" t="s">
        <v>401</v>
      </c>
      <c r="B134" s="10"/>
      <c r="C134" s="32">
        <v>0</v>
      </c>
      <c r="D134" s="32">
        <v>0</v>
      </c>
    </row>
    <row r="135" spans="1:4" ht="15.75" thickBot="1" x14ac:dyDescent="0.3">
      <c r="A135" s="9" t="s">
        <v>402</v>
      </c>
      <c r="B135" s="10"/>
      <c r="C135" s="32">
        <v>0</v>
      </c>
      <c r="D135" s="32">
        <v>0</v>
      </c>
    </row>
    <row r="136" spans="1:4" ht="15.75" thickBot="1" x14ac:dyDescent="0.3">
      <c r="A136" s="9" t="s">
        <v>403</v>
      </c>
      <c r="B136" s="10"/>
      <c r="C136" s="32">
        <v>0</v>
      </c>
      <c r="D136" s="32">
        <v>0</v>
      </c>
    </row>
    <row r="137" spans="1:4" ht="15.75" thickBot="1" x14ac:dyDescent="0.3">
      <c r="A137" s="7" t="s">
        <v>134</v>
      </c>
      <c r="B137" s="8"/>
      <c r="C137" s="36">
        <f>+SUM(C138:C145)</f>
        <v>0</v>
      </c>
      <c r="D137" s="36">
        <f>+SUM(D138:D145)</f>
        <v>0</v>
      </c>
    </row>
    <row r="138" spans="1:4" ht="15.75" thickBot="1" x14ac:dyDescent="0.3">
      <c r="A138" s="9" t="s">
        <v>404</v>
      </c>
      <c r="B138" s="10"/>
      <c r="C138" s="32">
        <v>0</v>
      </c>
      <c r="D138" s="32">
        <v>0</v>
      </c>
    </row>
    <row r="139" spans="1:4" ht="15.75" thickBot="1" x14ac:dyDescent="0.3">
      <c r="A139" s="9" t="s">
        <v>405</v>
      </c>
      <c r="B139" s="10"/>
      <c r="C139" s="32">
        <v>0</v>
      </c>
      <c r="D139" s="32">
        <v>0</v>
      </c>
    </row>
    <row r="140" spans="1:4" ht="15.75" thickBot="1" x14ac:dyDescent="0.3">
      <c r="A140" s="9" t="s">
        <v>406</v>
      </c>
      <c r="B140" s="10"/>
      <c r="C140" s="32">
        <v>0</v>
      </c>
      <c r="D140" s="32">
        <v>0</v>
      </c>
    </row>
    <row r="141" spans="1:4" ht="15.75" thickBot="1" x14ac:dyDescent="0.3">
      <c r="A141" s="9" t="s">
        <v>407</v>
      </c>
      <c r="B141" s="10"/>
      <c r="C141" s="32">
        <v>0</v>
      </c>
      <c r="D141" s="32">
        <v>0</v>
      </c>
    </row>
    <row r="142" spans="1:4" ht="15.75" thickBot="1" x14ac:dyDescent="0.3">
      <c r="A142" s="9" t="s">
        <v>408</v>
      </c>
      <c r="B142" s="10"/>
      <c r="C142" s="32">
        <v>0</v>
      </c>
      <c r="D142" s="32">
        <v>0</v>
      </c>
    </row>
    <row r="143" spans="1:4" ht="15.75" thickBot="1" x14ac:dyDescent="0.3">
      <c r="A143" s="9" t="s">
        <v>409</v>
      </c>
      <c r="B143" s="10"/>
      <c r="C143" s="32">
        <v>0</v>
      </c>
      <c r="D143" s="32">
        <v>0</v>
      </c>
    </row>
    <row r="144" spans="1:4" ht="15.75" thickBot="1" x14ac:dyDescent="0.3">
      <c r="A144" s="9" t="s">
        <v>410</v>
      </c>
      <c r="B144" s="10"/>
      <c r="C144" s="32">
        <v>0</v>
      </c>
      <c r="D144" s="32">
        <v>0</v>
      </c>
    </row>
    <row r="145" spans="1:4" ht="15.75" thickBot="1" x14ac:dyDescent="0.3">
      <c r="A145" s="9" t="s">
        <v>411</v>
      </c>
      <c r="B145" s="10"/>
      <c r="C145" s="32">
        <v>0</v>
      </c>
      <c r="D145" s="32">
        <v>0</v>
      </c>
    </row>
    <row r="146" spans="1:4" ht="15.75" thickBot="1" x14ac:dyDescent="0.3">
      <c r="A146" s="7" t="s">
        <v>135</v>
      </c>
      <c r="B146" s="8"/>
      <c r="C146" s="36">
        <f>+C137+C133+C125+C114+C103+C95+C85+C74</f>
        <v>93414365.960000008</v>
      </c>
      <c r="D146" s="36">
        <f>+D137+D133+D125+D114+D103+D95+D85+D74</f>
        <v>94364153.430000007</v>
      </c>
    </row>
    <row r="147" spans="1:4" ht="15.75" thickBot="1" x14ac:dyDescent="0.3">
      <c r="A147" s="7" t="s">
        <v>136</v>
      </c>
      <c r="B147" s="8"/>
      <c r="C147" s="36">
        <f>+C146+C68</f>
        <v>3417661735.4247003</v>
      </c>
      <c r="D147" s="36">
        <f>+D146+D68</f>
        <v>2123220685.6400001</v>
      </c>
    </row>
    <row r="148" spans="1:4" ht="15.75" thickBot="1" x14ac:dyDescent="0.3"/>
    <row r="149" spans="1:4" ht="15.75" thickBot="1" x14ac:dyDescent="0.3">
      <c r="A149" s="43" t="s">
        <v>137</v>
      </c>
      <c r="B149" s="44"/>
      <c r="C149" s="44"/>
      <c r="D149" s="45"/>
    </row>
    <row r="150" spans="1:4" x14ac:dyDescent="0.25">
      <c r="A150" s="46" t="s">
        <v>138</v>
      </c>
      <c r="B150" s="4" t="s">
        <v>215</v>
      </c>
      <c r="C150" s="35" t="s">
        <v>217</v>
      </c>
      <c r="D150" s="35" t="s">
        <v>219</v>
      </c>
    </row>
    <row r="151" spans="1:4" x14ac:dyDescent="0.25">
      <c r="A151" s="47"/>
      <c r="B151" s="4" t="s">
        <v>216</v>
      </c>
      <c r="C151" s="35" t="s">
        <v>218</v>
      </c>
      <c r="D151" s="35" t="s">
        <v>218</v>
      </c>
    </row>
    <row r="152" spans="1:4" ht="15.75" thickBot="1" x14ac:dyDescent="0.3">
      <c r="A152" s="48"/>
      <c r="B152" s="5"/>
      <c r="C152" s="31" t="s">
        <v>588</v>
      </c>
      <c r="D152" s="31" t="s">
        <v>587</v>
      </c>
    </row>
    <row r="153" spans="1:4" ht="15.75" thickBot="1" x14ac:dyDescent="0.3">
      <c r="A153" s="7" t="s">
        <v>412</v>
      </c>
      <c r="B153" s="8"/>
      <c r="C153" s="36">
        <f>+SUM(C154:C161)</f>
        <v>194597.08</v>
      </c>
      <c r="D153" s="36">
        <f>+SUM(D154:D161)</f>
        <v>316940.05</v>
      </c>
    </row>
    <row r="154" spans="1:4" ht="15.75" thickBot="1" x14ac:dyDescent="0.3">
      <c r="A154" s="9" t="s">
        <v>139</v>
      </c>
      <c r="B154" s="10"/>
      <c r="C154" s="32">
        <v>0</v>
      </c>
      <c r="D154" s="32">
        <v>0</v>
      </c>
    </row>
    <row r="155" spans="1:4" ht="15.75" thickBot="1" x14ac:dyDescent="0.3">
      <c r="A155" s="9" t="s">
        <v>140</v>
      </c>
      <c r="B155" s="10"/>
      <c r="C155" s="32">
        <v>208701</v>
      </c>
      <c r="D155" s="32">
        <v>354960</v>
      </c>
    </row>
    <row r="156" spans="1:4" ht="15.75" thickBot="1" x14ac:dyDescent="0.3">
      <c r="A156" s="9" t="s">
        <v>141</v>
      </c>
      <c r="B156" s="10"/>
      <c r="C156" s="32">
        <v>-14103.92</v>
      </c>
      <c r="D156" s="32">
        <v>-38019.949999999997</v>
      </c>
    </row>
    <row r="157" spans="1:4" ht="15.75" thickBot="1" x14ac:dyDescent="0.3">
      <c r="A157" s="9" t="s">
        <v>413</v>
      </c>
      <c r="B157" s="10"/>
      <c r="C157" s="32">
        <v>0</v>
      </c>
      <c r="D157" s="32">
        <v>0</v>
      </c>
    </row>
    <row r="158" spans="1:4" ht="15.75" thickBot="1" x14ac:dyDescent="0.3">
      <c r="A158" s="9" t="s">
        <v>142</v>
      </c>
      <c r="B158" s="10"/>
      <c r="C158" s="32">
        <v>0</v>
      </c>
      <c r="D158" s="32">
        <v>0</v>
      </c>
    </row>
    <row r="159" spans="1:4" ht="15.75" thickBot="1" x14ac:dyDescent="0.3">
      <c r="A159" s="9" t="s">
        <v>143</v>
      </c>
      <c r="B159" s="10"/>
      <c r="C159" s="32">
        <v>0</v>
      </c>
      <c r="D159" s="32">
        <v>0</v>
      </c>
    </row>
    <row r="160" spans="1:4" ht="15.75" thickBot="1" x14ac:dyDescent="0.3">
      <c r="A160" s="9" t="s">
        <v>144</v>
      </c>
      <c r="B160" s="10"/>
      <c r="C160" s="32">
        <v>0</v>
      </c>
      <c r="D160" s="32">
        <v>0</v>
      </c>
    </row>
    <row r="161" spans="1:4" ht="15.75" thickBot="1" x14ac:dyDescent="0.3">
      <c r="A161" s="9" t="s">
        <v>145</v>
      </c>
      <c r="B161" s="10"/>
      <c r="C161" s="32">
        <v>0</v>
      </c>
      <c r="D161" s="32">
        <v>0</v>
      </c>
    </row>
    <row r="162" spans="1:4" ht="15.75" thickBot="1" x14ac:dyDescent="0.3">
      <c r="A162" s="7" t="s">
        <v>146</v>
      </c>
      <c r="B162" s="8"/>
      <c r="C162" s="36">
        <f>+SUM(C163:C168)</f>
        <v>72712511.604699999</v>
      </c>
      <c r="D162" s="36">
        <f>+SUM(D163:D168)</f>
        <v>88428057.710000008</v>
      </c>
    </row>
    <row r="163" spans="1:4" ht="15.75" thickBot="1" x14ac:dyDescent="0.3">
      <c r="A163" s="9" t="s">
        <v>147</v>
      </c>
      <c r="B163" s="10"/>
      <c r="C163" s="32">
        <v>67051485.854699999</v>
      </c>
      <c r="D163" s="32">
        <v>76327423.030000001</v>
      </c>
    </row>
    <row r="164" spans="1:4" ht="15.75" thickBot="1" x14ac:dyDescent="0.3">
      <c r="A164" s="9" t="s">
        <v>148</v>
      </c>
      <c r="B164" s="10"/>
      <c r="C164" s="32">
        <v>0</v>
      </c>
      <c r="D164" s="32">
        <v>0</v>
      </c>
    </row>
    <row r="165" spans="1:4" ht="15.75" thickBot="1" x14ac:dyDescent="0.3">
      <c r="A165" s="9" t="s">
        <v>149</v>
      </c>
      <c r="B165" s="10"/>
      <c r="C165" s="32">
        <v>2459.14</v>
      </c>
      <c r="D165" s="32">
        <v>2459.14</v>
      </c>
    </row>
    <row r="166" spans="1:4" ht="15.75" thickBot="1" x14ac:dyDescent="0.3">
      <c r="A166" s="9" t="s">
        <v>150</v>
      </c>
      <c r="B166" s="10"/>
      <c r="C166" s="32">
        <v>0</v>
      </c>
      <c r="D166" s="32">
        <v>0</v>
      </c>
    </row>
    <row r="167" spans="1:4" ht="15.75" thickBot="1" x14ac:dyDescent="0.3">
      <c r="A167" s="9" t="s">
        <v>151</v>
      </c>
      <c r="B167" s="10"/>
      <c r="C167" s="32">
        <v>5658566.6099999975</v>
      </c>
      <c r="D167" s="32">
        <v>12098175.539999999</v>
      </c>
    </row>
    <row r="168" spans="1:4" ht="15.75" thickBot="1" x14ac:dyDescent="0.3">
      <c r="A168" s="9" t="s">
        <v>414</v>
      </c>
      <c r="B168" s="10"/>
      <c r="C168" s="32">
        <v>0</v>
      </c>
      <c r="D168" s="32">
        <v>0</v>
      </c>
    </row>
    <row r="169" spans="1:4" ht="15.75" thickBot="1" x14ac:dyDescent="0.3">
      <c r="A169" s="7" t="s">
        <v>415</v>
      </c>
      <c r="B169" s="8"/>
      <c r="C169" s="36">
        <f>+SUM(C170:C175)</f>
        <v>11586421.16</v>
      </c>
      <c r="D169" s="36">
        <f>+SUM(D170:D175)</f>
        <v>8396673.4100000001</v>
      </c>
    </row>
    <row r="170" spans="1:4" ht="15.75" thickBot="1" x14ac:dyDescent="0.3">
      <c r="A170" s="9" t="s">
        <v>153</v>
      </c>
      <c r="B170" s="10"/>
      <c r="C170" s="32">
        <v>2567.9699999999998</v>
      </c>
      <c r="D170" s="32">
        <v>2567.9699999999998</v>
      </c>
    </row>
    <row r="171" spans="1:4" ht="15.75" thickBot="1" x14ac:dyDescent="0.3">
      <c r="A171" s="9" t="s">
        <v>154</v>
      </c>
      <c r="B171" s="10"/>
      <c r="C171" s="32">
        <v>0</v>
      </c>
      <c r="D171" s="32">
        <v>0</v>
      </c>
    </row>
    <row r="172" spans="1:4" ht="15.75" thickBot="1" x14ac:dyDescent="0.3">
      <c r="A172" s="9" t="s">
        <v>155</v>
      </c>
      <c r="B172" s="10"/>
      <c r="C172" s="32">
        <v>0</v>
      </c>
      <c r="D172" s="32">
        <v>0</v>
      </c>
    </row>
    <row r="173" spans="1:4" ht="15.75" thickBot="1" x14ac:dyDescent="0.3">
      <c r="A173" s="9" t="s">
        <v>156</v>
      </c>
      <c r="B173" s="10"/>
      <c r="C173" s="32">
        <v>0</v>
      </c>
      <c r="D173" s="32">
        <v>0</v>
      </c>
    </row>
    <row r="174" spans="1:4" ht="15.75" thickBot="1" x14ac:dyDescent="0.3">
      <c r="A174" s="9" t="s">
        <v>157</v>
      </c>
      <c r="B174" s="10"/>
      <c r="C174" s="32">
        <v>11571852.949999999</v>
      </c>
      <c r="D174" s="32">
        <v>8383005.7800000003</v>
      </c>
    </row>
    <row r="175" spans="1:4" ht="15.75" thickBot="1" x14ac:dyDescent="0.3">
      <c r="A175" s="9" t="s">
        <v>158</v>
      </c>
      <c r="B175" s="10"/>
      <c r="C175" s="32">
        <v>12000.24</v>
      </c>
      <c r="D175" s="32">
        <v>11099.66</v>
      </c>
    </row>
    <row r="176" spans="1:4" ht="15.75" thickBot="1" x14ac:dyDescent="0.3">
      <c r="A176" s="7" t="s">
        <v>159</v>
      </c>
      <c r="B176" s="8"/>
      <c r="C176" s="36">
        <f>+SUM(C177:C180)</f>
        <v>54891002.890000001</v>
      </c>
      <c r="D176" s="36">
        <f>+SUM(D177:D180)</f>
        <v>48649415.009999998</v>
      </c>
    </row>
    <row r="177" spans="1:4" ht="15.75" thickBot="1" x14ac:dyDescent="0.3">
      <c r="A177" s="9" t="s">
        <v>160</v>
      </c>
      <c r="B177" s="10"/>
      <c r="C177" s="32">
        <v>2104460.14</v>
      </c>
      <c r="D177" s="32">
        <v>2133783.16</v>
      </c>
    </row>
    <row r="178" spans="1:4" ht="15.75" thickBot="1" x14ac:dyDescent="0.3">
      <c r="A178" s="9" t="s">
        <v>416</v>
      </c>
      <c r="B178" s="10"/>
      <c r="C178" s="32">
        <v>30670999.440000001</v>
      </c>
      <c r="D178" s="32">
        <v>18542446.829999998</v>
      </c>
    </row>
    <row r="179" spans="1:4" ht="15.75" thickBot="1" x14ac:dyDescent="0.3">
      <c r="A179" s="9" t="s">
        <v>161</v>
      </c>
      <c r="B179" s="10"/>
      <c r="C179" s="32">
        <v>22115543.309999999</v>
      </c>
      <c r="D179" s="32">
        <v>27973185.02</v>
      </c>
    </row>
    <row r="180" spans="1:4" ht="15.75" thickBot="1" x14ac:dyDescent="0.3">
      <c r="A180" s="9" t="s">
        <v>162</v>
      </c>
      <c r="B180" s="10"/>
      <c r="C180" s="32">
        <v>0</v>
      </c>
      <c r="D180" s="32">
        <v>0</v>
      </c>
    </row>
    <row r="181" spans="1:4" ht="15.75" thickBot="1" x14ac:dyDescent="0.3">
      <c r="A181" s="7" t="s">
        <v>417</v>
      </c>
      <c r="B181" s="8"/>
      <c r="C181" s="36">
        <f>+SUM(C182:C187)</f>
        <v>2259412330.5</v>
      </c>
      <c r="D181" s="36">
        <f>+SUM(D182:D187)</f>
        <v>1336111655.0599999</v>
      </c>
    </row>
    <row r="182" spans="1:4" ht="15.75" thickBot="1" x14ac:dyDescent="0.3">
      <c r="A182" s="9" t="s">
        <v>164</v>
      </c>
      <c r="B182" s="10"/>
      <c r="C182" s="32">
        <v>1181818256.3</v>
      </c>
      <c r="D182" s="32">
        <v>949455064.25</v>
      </c>
    </row>
    <row r="183" spans="1:4" ht="15.75" thickBot="1" x14ac:dyDescent="0.3">
      <c r="A183" s="9" t="s">
        <v>165</v>
      </c>
      <c r="B183" s="10"/>
      <c r="C183" s="32">
        <v>161634637.16999999</v>
      </c>
      <c r="D183" s="32">
        <v>16914067.039999999</v>
      </c>
    </row>
    <row r="184" spans="1:4" ht="15.75" thickBot="1" x14ac:dyDescent="0.3">
      <c r="A184" s="9" t="s">
        <v>418</v>
      </c>
      <c r="B184" s="10"/>
      <c r="C184" s="32">
        <v>0</v>
      </c>
      <c r="D184" s="32">
        <v>0</v>
      </c>
    </row>
    <row r="185" spans="1:4" ht="15.75" thickBot="1" x14ac:dyDescent="0.3">
      <c r="A185" s="9" t="s">
        <v>419</v>
      </c>
      <c r="B185" s="10"/>
      <c r="C185" s="32">
        <v>905547513.36000001</v>
      </c>
      <c r="D185" s="32">
        <v>368979857.97000003</v>
      </c>
    </row>
    <row r="186" spans="1:4" ht="15.75" thickBot="1" x14ac:dyDescent="0.3">
      <c r="A186" s="9" t="s">
        <v>166</v>
      </c>
      <c r="B186" s="10"/>
      <c r="C186" s="32">
        <v>0</v>
      </c>
      <c r="D186" s="32">
        <v>0</v>
      </c>
    </row>
    <row r="187" spans="1:4" ht="15.75" thickBot="1" x14ac:dyDescent="0.3">
      <c r="A187" s="9" t="s">
        <v>420</v>
      </c>
      <c r="B187" s="10"/>
      <c r="C187" s="32">
        <v>10411923.67</v>
      </c>
      <c r="D187" s="32">
        <v>762665.8</v>
      </c>
    </row>
    <row r="188" spans="1:4" ht="15.75" thickBot="1" x14ac:dyDescent="0.3">
      <c r="A188" s="7" t="s">
        <v>167</v>
      </c>
      <c r="B188" s="8"/>
      <c r="C188" s="36">
        <f>+SUM(C189:C195)</f>
        <v>28772717.680000003</v>
      </c>
      <c r="D188" s="36">
        <f>+SUM(D189:D195)</f>
        <v>9252068.7400000002</v>
      </c>
    </row>
    <row r="189" spans="1:4" ht="15.75" thickBot="1" x14ac:dyDescent="0.3">
      <c r="A189" s="9" t="s">
        <v>168</v>
      </c>
      <c r="B189" s="10"/>
      <c r="C189" s="32">
        <v>23755546.670000002</v>
      </c>
      <c r="D189" s="32">
        <v>1967267.14</v>
      </c>
    </row>
    <row r="190" spans="1:4" ht="15.75" thickBot="1" x14ac:dyDescent="0.3">
      <c r="A190" s="9" t="s">
        <v>169</v>
      </c>
      <c r="B190" s="10"/>
      <c r="C190" s="32">
        <v>855449.05</v>
      </c>
      <c r="D190" s="32">
        <v>760177.58</v>
      </c>
    </row>
    <row r="191" spans="1:4" ht="15.75" thickBot="1" x14ac:dyDescent="0.3">
      <c r="A191" s="9" t="s">
        <v>170</v>
      </c>
      <c r="B191" s="10"/>
      <c r="C191" s="32">
        <v>0</v>
      </c>
      <c r="D191" s="32">
        <v>0</v>
      </c>
    </row>
    <row r="192" spans="1:4" ht="15.75" thickBot="1" x14ac:dyDescent="0.3">
      <c r="A192" s="9" t="s">
        <v>171</v>
      </c>
      <c r="B192" s="10"/>
      <c r="C192" s="32">
        <v>4161721.96</v>
      </c>
      <c r="D192" s="32">
        <v>2744348.02</v>
      </c>
    </row>
    <row r="193" spans="1:4" ht="15.75" thickBot="1" x14ac:dyDescent="0.3">
      <c r="A193" s="9" t="s">
        <v>172</v>
      </c>
      <c r="B193" s="10"/>
      <c r="C193" s="32">
        <v>0</v>
      </c>
      <c r="D193" s="32">
        <v>3780276</v>
      </c>
    </row>
    <row r="194" spans="1:4" ht="15.75" thickBot="1" x14ac:dyDescent="0.3">
      <c r="A194" s="9" t="s">
        <v>173</v>
      </c>
      <c r="B194" s="10"/>
      <c r="C194" s="32">
        <v>0</v>
      </c>
      <c r="D194" s="32">
        <v>0</v>
      </c>
    </row>
    <row r="195" spans="1:4" ht="15.75" thickBot="1" x14ac:dyDescent="0.3">
      <c r="A195" s="9" t="s">
        <v>174</v>
      </c>
      <c r="B195" s="10"/>
      <c r="C195" s="32">
        <v>0</v>
      </c>
      <c r="D195" s="32">
        <v>0</v>
      </c>
    </row>
    <row r="196" spans="1:4" ht="15.75" thickBot="1" x14ac:dyDescent="0.3">
      <c r="A196" s="7" t="s">
        <v>175</v>
      </c>
      <c r="B196" s="16"/>
      <c r="C196" s="36">
        <f>+SUM(C197:C199)</f>
        <v>17534676.710000001</v>
      </c>
      <c r="D196" s="36">
        <f>+SUM(D197:D199)</f>
        <v>10885177.65</v>
      </c>
    </row>
    <row r="197" spans="1:4" ht="15.75" thickBot="1" x14ac:dyDescent="0.3">
      <c r="A197" s="9" t="s">
        <v>176</v>
      </c>
      <c r="B197" s="10"/>
      <c r="C197" s="32">
        <v>0</v>
      </c>
      <c r="D197" s="32">
        <v>0</v>
      </c>
    </row>
    <row r="198" spans="1:4" ht="15.75" thickBot="1" x14ac:dyDescent="0.3">
      <c r="A198" s="9" t="s">
        <v>177</v>
      </c>
      <c r="B198" s="10"/>
      <c r="C198" s="32">
        <v>0</v>
      </c>
      <c r="D198" s="32">
        <v>0</v>
      </c>
    </row>
    <row r="199" spans="1:4" ht="15.75" thickBot="1" x14ac:dyDescent="0.3">
      <c r="A199" s="9" t="s">
        <v>178</v>
      </c>
      <c r="B199" s="10"/>
      <c r="C199" s="32">
        <v>17534676.710000001</v>
      </c>
      <c r="D199" s="32">
        <v>10885177.65</v>
      </c>
    </row>
    <row r="200" spans="1:4" ht="15.75" thickBot="1" x14ac:dyDescent="0.3">
      <c r="A200" s="7" t="s">
        <v>421</v>
      </c>
      <c r="B200" s="8"/>
      <c r="C200" s="36">
        <f>+SUM(C201:C203)</f>
        <v>23019158.84</v>
      </c>
      <c r="D200" s="36">
        <f>+SUM(D201:D203)</f>
        <v>22420030.75</v>
      </c>
    </row>
    <row r="201" spans="1:4" ht="15.75" thickBot="1" x14ac:dyDescent="0.3">
      <c r="A201" s="9" t="s">
        <v>422</v>
      </c>
      <c r="B201" s="10"/>
      <c r="C201" s="32">
        <v>22679202.41</v>
      </c>
      <c r="D201" s="32">
        <v>22267581.43</v>
      </c>
    </row>
    <row r="202" spans="1:4" ht="15.75" thickBot="1" x14ac:dyDescent="0.3">
      <c r="A202" s="9" t="s">
        <v>179</v>
      </c>
      <c r="B202" s="10"/>
      <c r="C202" s="32">
        <v>0</v>
      </c>
      <c r="D202" s="32">
        <v>0</v>
      </c>
    </row>
    <row r="203" spans="1:4" ht="15.75" thickBot="1" x14ac:dyDescent="0.3">
      <c r="A203" s="9" t="s">
        <v>423</v>
      </c>
      <c r="B203" s="10"/>
      <c r="C203" s="32">
        <v>339956.43</v>
      </c>
      <c r="D203" s="32">
        <v>152449.32</v>
      </c>
    </row>
    <row r="204" spans="1:4" ht="15.75" thickBot="1" x14ac:dyDescent="0.3">
      <c r="A204" s="7" t="s">
        <v>180</v>
      </c>
      <c r="B204" s="8"/>
      <c r="C204" s="36">
        <f>+SUM(C205:C207)</f>
        <v>1774217.95</v>
      </c>
      <c r="D204" s="36">
        <f>+SUM(D205:D207)</f>
        <v>1080757.53</v>
      </c>
    </row>
    <row r="205" spans="1:4" ht="15.75" thickBot="1" x14ac:dyDescent="0.3">
      <c r="A205" s="9" t="s">
        <v>424</v>
      </c>
      <c r="B205" s="10"/>
      <c r="C205" s="32">
        <v>1875061.3</v>
      </c>
      <c r="D205" s="32">
        <v>1292022.33</v>
      </c>
    </row>
    <row r="206" spans="1:4" ht="15.75" thickBot="1" x14ac:dyDescent="0.3">
      <c r="A206" s="9" t="s">
        <v>181</v>
      </c>
      <c r="B206" s="10"/>
      <c r="C206" s="32">
        <v>0</v>
      </c>
      <c r="D206" s="32">
        <v>0</v>
      </c>
    </row>
    <row r="207" spans="1:4" ht="15.75" thickBot="1" x14ac:dyDescent="0.3">
      <c r="A207" s="9" t="s">
        <v>182</v>
      </c>
      <c r="B207" s="10"/>
      <c r="C207" s="32">
        <v>-100843.35</v>
      </c>
      <c r="D207" s="32">
        <v>-211264.8</v>
      </c>
    </row>
    <row r="208" spans="1:4" ht="15.75" thickBot="1" x14ac:dyDescent="0.3">
      <c r="A208" s="13" t="s">
        <v>183</v>
      </c>
      <c r="B208" s="12"/>
      <c r="C208" s="39">
        <f>+C204+C200+C196+C188+C181+C176+C169+C162+C153</f>
        <v>2469897634.4146996</v>
      </c>
      <c r="D208" s="39">
        <f>+D204+D200+D196+D188+D181+D176+D169+D162+D153</f>
        <v>1525540775.9100001</v>
      </c>
    </row>
    <row r="209" spans="1:4" ht="15.75" thickBot="1" x14ac:dyDescent="0.3"/>
    <row r="210" spans="1:4" ht="15.75" thickBot="1" x14ac:dyDescent="0.3">
      <c r="A210" s="43" t="s">
        <v>137</v>
      </c>
      <c r="B210" s="44"/>
      <c r="C210" s="44"/>
      <c r="D210" s="45"/>
    </row>
    <row r="211" spans="1:4" x14ac:dyDescent="0.25">
      <c r="A211" s="46" t="s">
        <v>184</v>
      </c>
      <c r="B211" s="4" t="s">
        <v>215</v>
      </c>
      <c r="C211" s="35" t="s">
        <v>217</v>
      </c>
      <c r="D211" s="35" t="s">
        <v>219</v>
      </c>
    </row>
    <row r="212" spans="1:4" x14ac:dyDescent="0.25">
      <c r="A212" s="47"/>
      <c r="B212" s="4" t="s">
        <v>216</v>
      </c>
      <c r="C212" s="35" t="s">
        <v>218</v>
      </c>
      <c r="D212" s="35" t="s">
        <v>218</v>
      </c>
    </row>
    <row r="213" spans="1:4" ht="15.75" thickBot="1" x14ac:dyDescent="0.3">
      <c r="A213" s="48"/>
      <c r="B213" s="6"/>
      <c r="C213" s="31" t="s">
        <v>588</v>
      </c>
      <c r="D213" s="31" t="s">
        <v>587</v>
      </c>
    </row>
    <row r="214" spans="1:4" ht="15.75" thickBot="1" x14ac:dyDescent="0.3">
      <c r="A214" s="7" t="s">
        <v>412</v>
      </c>
      <c r="B214" s="8"/>
      <c r="C214" s="36">
        <f>+SUM(C215:C221)</f>
        <v>0</v>
      </c>
      <c r="D214" s="36">
        <f>+SUM(D215:D221)</f>
        <v>0</v>
      </c>
    </row>
    <row r="215" spans="1:4" ht="15.75" thickBot="1" x14ac:dyDescent="0.3">
      <c r="A215" s="9" t="s">
        <v>550</v>
      </c>
      <c r="B215" s="10"/>
      <c r="C215" s="32">
        <v>0</v>
      </c>
      <c r="D215" s="32">
        <v>0</v>
      </c>
    </row>
    <row r="216" spans="1:4" ht="15.75" thickBot="1" x14ac:dyDescent="0.3">
      <c r="A216" s="9" t="s">
        <v>549</v>
      </c>
      <c r="B216" s="10"/>
      <c r="C216" s="32">
        <v>0</v>
      </c>
      <c r="D216" s="32">
        <v>0</v>
      </c>
    </row>
    <row r="217" spans="1:4" ht="15.75" thickBot="1" x14ac:dyDescent="0.3">
      <c r="A217" s="9" t="s">
        <v>548</v>
      </c>
      <c r="B217" s="10"/>
      <c r="C217" s="32">
        <v>0</v>
      </c>
      <c r="D217" s="32">
        <v>0</v>
      </c>
    </row>
    <row r="218" spans="1:4" ht="15.75" thickBot="1" x14ac:dyDescent="0.3">
      <c r="A218" s="9" t="s">
        <v>547</v>
      </c>
      <c r="B218" s="10"/>
      <c r="C218" s="32">
        <v>0</v>
      </c>
      <c r="D218" s="32">
        <v>0</v>
      </c>
    </row>
    <row r="219" spans="1:4" ht="15.75" thickBot="1" x14ac:dyDescent="0.3">
      <c r="A219" s="9" t="s">
        <v>546</v>
      </c>
      <c r="B219" s="10"/>
      <c r="C219" s="32">
        <v>0</v>
      </c>
      <c r="D219" s="32">
        <v>0</v>
      </c>
    </row>
    <row r="220" spans="1:4" ht="15.75" thickBot="1" x14ac:dyDescent="0.3">
      <c r="A220" s="9" t="s">
        <v>545</v>
      </c>
      <c r="B220" s="10"/>
      <c r="C220" s="32">
        <v>0</v>
      </c>
      <c r="D220" s="32">
        <v>0</v>
      </c>
    </row>
    <row r="221" spans="1:4" ht="15.75" thickBot="1" x14ac:dyDescent="0.3">
      <c r="A221" s="9" t="s">
        <v>544</v>
      </c>
      <c r="B221" s="10"/>
      <c r="C221" s="32">
        <v>0</v>
      </c>
      <c r="D221" s="32">
        <v>0</v>
      </c>
    </row>
    <row r="222" spans="1:4" ht="15.75" thickBot="1" x14ac:dyDescent="0.3">
      <c r="A222" s="7" t="s">
        <v>471</v>
      </c>
      <c r="B222" s="8"/>
      <c r="C222" s="36">
        <f>+SUM(C223:C228)</f>
        <v>0</v>
      </c>
      <c r="D222" s="36">
        <f>+SUM(D223:D228)</f>
        <v>0</v>
      </c>
    </row>
    <row r="223" spans="1:4" ht="15.75" thickBot="1" x14ac:dyDescent="0.3">
      <c r="A223" s="9" t="s">
        <v>543</v>
      </c>
      <c r="B223" s="10"/>
      <c r="C223" s="32">
        <v>0</v>
      </c>
      <c r="D223" s="32">
        <v>0</v>
      </c>
    </row>
    <row r="224" spans="1:4" ht="15.75" thickBot="1" x14ac:dyDescent="0.3">
      <c r="A224" s="9" t="s">
        <v>542</v>
      </c>
      <c r="B224" s="10"/>
      <c r="C224" s="32">
        <v>0</v>
      </c>
      <c r="D224" s="32">
        <v>0</v>
      </c>
    </row>
    <row r="225" spans="1:4" ht="15.75" thickBot="1" x14ac:dyDescent="0.3">
      <c r="A225" s="9" t="s">
        <v>541</v>
      </c>
      <c r="B225" s="10"/>
      <c r="C225" s="32">
        <v>0</v>
      </c>
      <c r="D225" s="32">
        <v>0</v>
      </c>
    </row>
    <row r="226" spans="1:4" ht="15.75" thickBot="1" x14ac:dyDescent="0.3">
      <c r="A226" s="9" t="s">
        <v>540</v>
      </c>
      <c r="B226" s="10"/>
      <c r="C226" s="32">
        <v>0</v>
      </c>
      <c r="D226" s="32">
        <v>0</v>
      </c>
    </row>
    <row r="227" spans="1:4" ht="15.75" thickBot="1" x14ac:dyDescent="0.3">
      <c r="A227" s="9" t="s">
        <v>539</v>
      </c>
      <c r="B227" s="10"/>
      <c r="C227" s="32">
        <v>0</v>
      </c>
      <c r="D227" s="32">
        <v>0</v>
      </c>
    </row>
    <row r="228" spans="1:4" ht="15.75" thickBot="1" x14ac:dyDescent="0.3">
      <c r="A228" s="9" t="s">
        <v>538</v>
      </c>
      <c r="B228" s="10"/>
      <c r="C228" s="32">
        <v>0</v>
      </c>
      <c r="D228" s="32">
        <v>0</v>
      </c>
    </row>
    <row r="229" spans="1:4" s="40" customFormat="1" ht="15.75" thickBot="1" x14ac:dyDescent="0.3">
      <c r="A229" s="7" t="s">
        <v>152</v>
      </c>
      <c r="B229" s="8"/>
      <c r="C229" s="36">
        <f>+SUM(C230:C235)</f>
        <v>0</v>
      </c>
      <c r="D229" s="36">
        <f>+SUM(D230:D235)</f>
        <v>0</v>
      </c>
    </row>
    <row r="230" spans="1:4" ht="15.75" thickBot="1" x14ac:dyDescent="0.3">
      <c r="A230" s="9" t="s">
        <v>537</v>
      </c>
      <c r="B230" s="10"/>
      <c r="C230" s="32">
        <v>0</v>
      </c>
      <c r="D230" s="32">
        <v>0</v>
      </c>
    </row>
    <row r="231" spans="1:4" ht="15.75" thickBot="1" x14ac:dyDescent="0.3">
      <c r="A231" s="9" t="s">
        <v>536</v>
      </c>
      <c r="B231" s="10"/>
      <c r="C231" s="32">
        <v>0</v>
      </c>
      <c r="D231" s="32">
        <v>0</v>
      </c>
    </row>
    <row r="232" spans="1:4" ht="15.75" thickBot="1" x14ac:dyDescent="0.3">
      <c r="A232" s="9" t="s">
        <v>535</v>
      </c>
      <c r="B232" s="10"/>
      <c r="C232" s="32">
        <v>0</v>
      </c>
      <c r="D232" s="32">
        <v>0</v>
      </c>
    </row>
    <row r="233" spans="1:4" ht="15.75" thickBot="1" x14ac:dyDescent="0.3">
      <c r="A233" s="9" t="s">
        <v>534</v>
      </c>
      <c r="B233" s="10"/>
      <c r="C233" s="32">
        <v>0</v>
      </c>
      <c r="D233" s="32">
        <v>0</v>
      </c>
    </row>
    <row r="234" spans="1:4" ht="15.75" thickBot="1" x14ac:dyDescent="0.3">
      <c r="A234" s="9" t="s">
        <v>533</v>
      </c>
      <c r="B234" s="10"/>
      <c r="C234" s="32">
        <v>0</v>
      </c>
      <c r="D234" s="32">
        <v>0</v>
      </c>
    </row>
    <row r="235" spans="1:4" ht="15.75" thickBot="1" x14ac:dyDescent="0.3">
      <c r="A235" s="9" t="s">
        <v>532</v>
      </c>
      <c r="B235" s="10"/>
      <c r="C235" s="32">
        <v>0</v>
      </c>
      <c r="D235" s="32">
        <v>0</v>
      </c>
    </row>
    <row r="236" spans="1:4" ht="15.75" thickBot="1" x14ac:dyDescent="0.3">
      <c r="A236" s="7" t="s">
        <v>159</v>
      </c>
      <c r="B236" s="8"/>
      <c r="C236" s="36">
        <f>+SUM(C237:C240)</f>
        <v>57711656.879999995</v>
      </c>
      <c r="D236" s="36">
        <f>+SUM(D237:D240)</f>
        <v>54333960.829999998</v>
      </c>
    </row>
    <row r="237" spans="1:4" ht="15.75" thickBot="1" x14ac:dyDescent="0.3">
      <c r="A237" s="9" t="s">
        <v>531</v>
      </c>
      <c r="B237" s="10"/>
      <c r="C237" s="32">
        <v>0</v>
      </c>
      <c r="D237" s="32">
        <v>0</v>
      </c>
    </row>
    <row r="238" spans="1:4" ht="15.75" thickBot="1" x14ac:dyDescent="0.3">
      <c r="A238" s="9" t="s">
        <v>530</v>
      </c>
      <c r="B238" s="10"/>
      <c r="C238" s="32">
        <v>57711656.879999995</v>
      </c>
      <c r="D238" s="32">
        <v>54333960.829999998</v>
      </c>
    </row>
    <row r="239" spans="1:4" ht="15.75" thickBot="1" x14ac:dyDescent="0.3">
      <c r="A239" s="9" t="s">
        <v>529</v>
      </c>
      <c r="B239" s="10"/>
      <c r="C239" s="32">
        <v>0</v>
      </c>
      <c r="D239" s="32">
        <v>0</v>
      </c>
    </row>
    <row r="240" spans="1:4" ht="15.75" thickBot="1" x14ac:dyDescent="0.3">
      <c r="A240" s="9" t="s">
        <v>528</v>
      </c>
      <c r="B240" s="10"/>
      <c r="C240" s="32">
        <v>0</v>
      </c>
      <c r="D240" s="32">
        <v>0</v>
      </c>
    </row>
    <row r="241" spans="1:4" ht="15.75" thickBot="1" x14ac:dyDescent="0.3">
      <c r="A241" s="7" t="s">
        <v>163</v>
      </c>
      <c r="B241" s="8"/>
      <c r="C241" s="36">
        <f>SUM(C242:C247)</f>
        <v>35697596.299999997</v>
      </c>
      <c r="D241" s="36">
        <f>SUM(D242:D247)</f>
        <v>28204877.760000002</v>
      </c>
    </row>
    <row r="242" spans="1:4" ht="15.75" thickBot="1" x14ac:dyDescent="0.3">
      <c r="A242" s="9" t="s">
        <v>497</v>
      </c>
      <c r="B242" s="10"/>
      <c r="C242" s="32">
        <v>0</v>
      </c>
      <c r="D242" s="32">
        <v>0</v>
      </c>
    </row>
    <row r="243" spans="1:4" ht="15.75" thickBot="1" x14ac:dyDescent="0.3">
      <c r="A243" s="9" t="s">
        <v>527</v>
      </c>
      <c r="B243" s="10"/>
      <c r="C243" s="32">
        <v>0</v>
      </c>
      <c r="D243" s="32">
        <v>0</v>
      </c>
    </row>
    <row r="244" spans="1:4" ht="15.75" thickBot="1" x14ac:dyDescent="0.3">
      <c r="A244" s="9" t="s">
        <v>526</v>
      </c>
      <c r="B244" s="10"/>
      <c r="C244" s="32">
        <v>0</v>
      </c>
      <c r="D244" s="32">
        <v>0</v>
      </c>
    </row>
    <row r="245" spans="1:4" ht="15.75" thickBot="1" x14ac:dyDescent="0.3">
      <c r="A245" s="9" t="s">
        <v>525</v>
      </c>
      <c r="B245" s="10"/>
      <c r="C245" s="32">
        <v>0</v>
      </c>
      <c r="D245" s="32">
        <v>0</v>
      </c>
    </row>
    <row r="246" spans="1:4" ht="15.75" thickBot="1" x14ac:dyDescent="0.3">
      <c r="A246" s="9" t="s">
        <v>524</v>
      </c>
      <c r="B246" s="10"/>
      <c r="C246" s="32">
        <v>0</v>
      </c>
      <c r="D246" s="32">
        <v>0</v>
      </c>
    </row>
    <row r="247" spans="1:4" ht="15.75" thickBot="1" x14ac:dyDescent="0.3">
      <c r="A247" s="9" t="s">
        <v>523</v>
      </c>
      <c r="B247" s="10"/>
      <c r="C247" s="32">
        <v>35697596.299999997</v>
      </c>
      <c r="D247" s="32">
        <v>28204877.760000002</v>
      </c>
    </row>
    <row r="248" spans="1:4" ht="15.75" thickBot="1" x14ac:dyDescent="0.3">
      <c r="A248" s="7" t="s">
        <v>472</v>
      </c>
      <c r="B248" s="8"/>
      <c r="C248" s="36">
        <f>SUM(C249:C251)</f>
        <v>0</v>
      </c>
      <c r="D248" s="36">
        <f>SUM(D249:D251)</f>
        <v>0</v>
      </c>
    </row>
    <row r="249" spans="1:4" ht="15.75" thickBot="1" x14ac:dyDescent="0.3">
      <c r="A249" s="9" t="s">
        <v>522</v>
      </c>
      <c r="B249" s="10"/>
      <c r="C249" s="32">
        <v>0</v>
      </c>
      <c r="D249" s="32">
        <v>0</v>
      </c>
    </row>
    <row r="250" spans="1:4" ht="26.25" thickBot="1" x14ac:dyDescent="0.3">
      <c r="A250" s="9" t="s">
        <v>521</v>
      </c>
      <c r="B250" s="10"/>
      <c r="C250" s="32">
        <v>0</v>
      </c>
      <c r="D250" s="32">
        <v>0</v>
      </c>
    </row>
    <row r="251" spans="1:4" ht="15.75" thickBot="1" x14ac:dyDescent="0.3">
      <c r="A251" s="9" t="s">
        <v>520</v>
      </c>
      <c r="B251" s="10"/>
      <c r="C251" s="32">
        <v>0</v>
      </c>
      <c r="D251" s="32">
        <v>0</v>
      </c>
    </row>
    <row r="252" spans="1:4" ht="15.75" thickBot="1" x14ac:dyDescent="0.3">
      <c r="A252" s="7" t="s">
        <v>185</v>
      </c>
      <c r="B252" s="8"/>
      <c r="C252" s="36">
        <f>+C253+C254</f>
        <v>5899892.8700000001</v>
      </c>
      <c r="D252" s="36">
        <f>+D253+D254</f>
        <v>4094525.27</v>
      </c>
    </row>
    <row r="253" spans="1:4" ht="15.75" thickBot="1" x14ac:dyDescent="0.3">
      <c r="A253" s="9" t="s">
        <v>519</v>
      </c>
      <c r="B253" s="10"/>
      <c r="C253" s="32">
        <v>5899892.8700000001</v>
      </c>
      <c r="D253" s="32">
        <v>4094525.27</v>
      </c>
    </row>
    <row r="254" spans="1:4" ht="15.75" thickBot="1" x14ac:dyDescent="0.3">
      <c r="A254" s="9" t="s">
        <v>518</v>
      </c>
      <c r="B254" s="10"/>
      <c r="C254" s="32">
        <v>0</v>
      </c>
      <c r="D254" s="32">
        <v>0</v>
      </c>
    </row>
    <row r="255" spans="1:4" ht="15.75" thickBot="1" x14ac:dyDescent="0.3">
      <c r="A255" s="7" t="s">
        <v>473</v>
      </c>
      <c r="B255" s="8"/>
      <c r="C255" s="36">
        <f>+SUM(C256:C258)</f>
        <v>0</v>
      </c>
      <c r="D255" s="36">
        <f>+SUM(D256:D258)</f>
        <v>0</v>
      </c>
    </row>
    <row r="256" spans="1:4" ht="15.75" thickBot="1" x14ac:dyDescent="0.3">
      <c r="A256" s="9" t="s">
        <v>517</v>
      </c>
      <c r="B256" s="10"/>
      <c r="C256" s="32">
        <v>0</v>
      </c>
      <c r="D256" s="32">
        <v>0</v>
      </c>
    </row>
    <row r="257" spans="1:4" ht="15.75" thickBot="1" x14ac:dyDescent="0.3">
      <c r="A257" s="9" t="s">
        <v>516</v>
      </c>
      <c r="B257" s="10"/>
      <c r="C257" s="32">
        <v>0</v>
      </c>
      <c r="D257" s="32">
        <v>0</v>
      </c>
    </row>
    <row r="258" spans="1:4" ht="15.75" thickBot="1" x14ac:dyDescent="0.3">
      <c r="A258" s="9" t="s">
        <v>515</v>
      </c>
      <c r="B258" s="10"/>
      <c r="C258" s="32">
        <v>0</v>
      </c>
      <c r="D258" s="32">
        <v>0</v>
      </c>
    </row>
    <row r="259" spans="1:4" ht="15.75" thickBot="1" x14ac:dyDescent="0.3">
      <c r="A259" s="7" t="s">
        <v>186</v>
      </c>
      <c r="B259" s="8"/>
      <c r="C259" s="36">
        <f>+C260+C260</f>
        <v>0</v>
      </c>
      <c r="D259" s="36">
        <f>+D260+D260</f>
        <v>0</v>
      </c>
    </row>
    <row r="260" spans="1:4" ht="15.75" thickBot="1" x14ac:dyDescent="0.3">
      <c r="A260" s="9" t="s">
        <v>514</v>
      </c>
      <c r="B260" s="10"/>
      <c r="C260" s="32">
        <v>0</v>
      </c>
      <c r="D260" s="32">
        <v>0</v>
      </c>
    </row>
    <row r="261" spans="1:4" ht="15.75" thickBot="1" x14ac:dyDescent="0.3">
      <c r="A261" s="9" t="s">
        <v>513</v>
      </c>
      <c r="B261" s="10"/>
      <c r="C261" s="32">
        <v>0</v>
      </c>
      <c r="D261" s="32">
        <v>0</v>
      </c>
    </row>
    <row r="262" spans="1:4" ht="15.75" thickBot="1" x14ac:dyDescent="0.3">
      <c r="A262" s="13" t="s">
        <v>187</v>
      </c>
      <c r="B262" s="12"/>
      <c r="C262" s="39">
        <f>+C259+C255+C252+C248+C241+C236+C229+C222+C214</f>
        <v>99309146.049999982</v>
      </c>
      <c r="D262" s="39">
        <f>+D259+D255+D252+D248+D241+D236+D229+D222+D214</f>
        <v>86633363.859999999</v>
      </c>
    </row>
    <row r="263" spans="1:4" ht="15.75" thickBot="1" x14ac:dyDescent="0.3"/>
    <row r="264" spans="1:4" ht="15.75" thickBot="1" x14ac:dyDescent="0.3">
      <c r="A264" s="43" t="s">
        <v>188</v>
      </c>
      <c r="B264" s="44"/>
      <c r="C264" s="44"/>
      <c r="D264" s="45"/>
    </row>
    <row r="265" spans="1:4" x14ac:dyDescent="0.25">
      <c r="A265" s="46" t="s">
        <v>189</v>
      </c>
      <c r="B265" s="4" t="s">
        <v>215</v>
      </c>
      <c r="C265" s="35" t="s">
        <v>217</v>
      </c>
      <c r="D265" s="35" t="s">
        <v>219</v>
      </c>
    </row>
    <row r="266" spans="1:4" x14ac:dyDescent="0.25">
      <c r="A266" s="47"/>
      <c r="B266" s="4" t="s">
        <v>216</v>
      </c>
      <c r="C266" s="35" t="s">
        <v>218</v>
      </c>
      <c r="D266" s="35" t="s">
        <v>218</v>
      </c>
    </row>
    <row r="267" spans="1:4" ht="15.75" thickBot="1" x14ac:dyDescent="0.3">
      <c r="A267" s="48"/>
      <c r="B267" s="6"/>
      <c r="C267" s="37" t="s">
        <v>588</v>
      </c>
      <c r="D267" s="37" t="s">
        <v>587</v>
      </c>
    </row>
    <row r="268" spans="1:4" ht="15.75" thickBot="1" x14ac:dyDescent="0.3">
      <c r="A268" s="7" t="s">
        <v>190</v>
      </c>
      <c r="B268" s="8"/>
      <c r="C268" s="36">
        <f>+SUM(C269:C273)</f>
        <v>1225650000</v>
      </c>
      <c r="D268" s="36">
        <f>+SUM(D269:D273)</f>
        <v>426000000</v>
      </c>
    </row>
    <row r="269" spans="1:4" ht="15.75" thickBot="1" x14ac:dyDescent="0.3">
      <c r="A269" s="9" t="s">
        <v>191</v>
      </c>
      <c r="B269" s="10"/>
      <c r="C269" s="32">
        <v>1225650000</v>
      </c>
      <c r="D269" s="32">
        <v>426000000</v>
      </c>
    </row>
    <row r="270" spans="1:4" ht="15.75" thickBot="1" x14ac:dyDescent="0.3">
      <c r="A270" s="9" t="s">
        <v>192</v>
      </c>
      <c r="B270" s="10"/>
      <c r="C270" s="32">
        <v>0</v>
      </c>
      <c r="D270" s="32">
        <v>0</v>
      </c>
    </row>
    <row r="271" spans="1:4" ht="15.75" thickBot="1" x14ac:dyDescent="0.3">
      <c r="A271" s="9" t="s">
        <v>193</v>
      </c>
      <c r="B271" s="10"/>
      <c r="C271" s="32">
        <v>0</v>
      </c>
      <c r="D271" s="32">
        <v>0</v>
      </c>
    </row>
    <row r="272" spans="1:4" ht="15.75" thickBot="1" x14ac:dyDescent="0.3">
      <c r="A272" s="9" t="s">
        <v>194</v>
      </c>
      <c r="B272" s="10"/>
      <c r="C272" s="32">
        <v>0</v>
      </c>
      <c r="D272" s="32">
        <v>0</v>
      </c>
    </row>
    <row r="273" spans="1:4" ht="15.75" thickBot="1" x14ac:dyDescent="0.3">
      <c r="A273" s="9" t="s">
        <v>563</v>
      </c>
      <c r="B273" s="10"/>
      <c r="C273" s="32">
        <v>0</v>
      </c>
      <c r="D273" s="32">
        <v>0</v>
      </c>
    </row>
    <row r="274" spans="1:4" ht="15.75" thickBot="1" x14ac:dyDescent="0.3">
      <c r="A274" s="7" t="s">
        <v>195</v>
      </c>
      <c r="B274" s="8"/>
      <c r="C274" s="36">
        <f>+SUM(C275:C279)</f>
        <v>0</v>
      </c>
      <c r="D274" s="36">
        <f>+SUM(D275:D279)</f>
        <v>0</v>
      </c>
    </row>
    <row r="275" spans="1:4" ht="15.75" thickBot="1" x14ac:dyDescent="0.3">
      <c r="A275" s="9" t="s">
        <v>196</v>
      </c>
      <c r="B275" s="10"/>
      <c r="C275" s="32">
        <v>0</v>
      </c>
      <c r="D275" s="32">
        <v>0</v>
      </c>
    </row>
    <row r="276" spans="1:4" ht="15.75" thickBot="1" x14ac:dyDescent="0.3">
      <c r="A276" s="9" t="s">
        <v>197</v>
      </c>
      <c r="B276" s="10"/>
      <c r="C276" s="32">
        <v>0</v>
      </c>
      <c r="D276" s="32">
        <v>0</v>
      </c>
    </row>
    <row r="277" spans="1:4" ht="15.75" thickBot="1" x14ac:dyDescent="0.3">
      <c r="A277" s="9" t="s">
        <v>198</v>
      </c>
      <c r="B277" s="10"/>
      <c r="C277" s="32">
        <v>0</v>
      </c>
      <c r="D277" s="32">
        <v>0</v>
      </c>
    </row>
    <row r="278" spans="1:4" ht="15.75" thickBot="1" x14ac:dyDescent="0.3">
      <c r="A278" s="9" t="s">
        <v>199</v>
      </c>
      <c r="B278" s="10"/>
      <c r="C278" s="32">
        <v>0</v>
      </c>
      <c r="D278" s="32">
        <v>0</v>
      </c>
    </row>
    <row r="279" spans="1:4" ht="15.75" thickBot="1" x14ac:dyDescent="0.3">
      <c r="A279" s="9" t="s">
        <v>200</v>
      </c>
      <c r="B279" s="10"/>
      <c r="C279" s="32">
        <v>0</v>
      </c>
      <c r="D279" s="32">
        <v>0</v>
      </c>
    </row>
    <row r="280" spans="1:4" ht="15.75" thickBot="1" x14ac:dyDescent="0.3">
      <c r="A280" s="7" t="s">
        <v>201</v>
      </c>
      <c r="B280" s="8"/>
      <c r="C280" s="36">
        <f>+SUM(C281:C286)</f>
        <v>78906898.710000008</v>
      </c>
      <c r="D280" s="36">
        <f>+SUM(D281:D286)</f>
        <v>91349142.359999999</v>
      </c>
    </row>
    <row r="281" spans="1:4" ht="15.75" thickBot="1" x14ac:dyDescent="0.3">
      <c r="A281" s="9" t="s">
        <v>202</v>
      </c>
      <c r="B281" s="10"/>
      <c r="C281" s="32">
        <v>51203816.020000003</v>
      </c>
      <c r="D281" s="32">
        <v>51203816.020000003</v>
      </c>
    </row>
    <row r="282" spans="1:4" ht="15.75" thickBot="1" x14ac:dyDescent="0.3">
      <c r="A282" s="9" t="s">
        <v>203</v>
      </c>
      <c r="B282" s="10"/>
      <c r="C282" s="32">
        <v>0</v>
      </c>
      <c r="D282" s="32">
        <v>0</v>
      </c>
    </row>
    <row r="283" spans="1:4" ht="15.75" thickBot="1" x14ac:dyDescent="0.3">
      <c r="A283" s="9" t="s">
        <v>204</v>
      </c>
      <c r="B283" s="10"/>
      <c r="C283" s="32">
        <v>0</v>
      </c>
      <c r="D283" s="32">
        <v>29558075.789999999</v>
      </c>
    </row>
    <row r="284" spans="1:4" ht="15.75" thickBot="1" x14ac:dyDescent="0.3">
      <c r="A284" s="9" t="s">
        <v>205</v>
      </c>
      <c r="B284" s="10"/>
      <c r="C284" s="32">
        <v>0</v>
      </c>
      <c r="D284" s="32">
        <v>0</v>
      </c>
    </row>
    <row r="285" spans="1:4" ht="15.75" thickBot="1" x14ac:dyDescent="0.3">
      <c r="A285" s="9" t="s">
        <v>206</v>
      </c>
      <c r="B285" s="10"/>
      <c r="C285" s="32">
        <v>27703082.690000001</v>
      </c>
      <c r="D285" s="32">
        <v>10587250.550000001</v>
      </c>
    </row>
    <row r="286" spans="1:4" ht="15.75" thickBot="1" x14ac:dyDescent="0.3">
      <c r="A286" s="9" t="s">
        <v>207</v>
      </c>
      <c r="B286" s="10"/>
      <c r="C286" s="32">
        <v>0</v>
      </c>
      <c r="D286" s="32">
        <v>0</v>
      </c>
    </row>
    <row r="287" spans="1:4" ht="15.75" thickBot="1" x14ac:dyDescent="0.3">
      <c r="A287" s="7" t="s">
        <v>208</v>
      </c>
      <c r="B287" s="8"/>
      <c r="C287" s="36">
        <f>+C288</f>
        <v>0</v>
      </c>
      <c r="D287" s="36">
        <f>+D288</f>
        <v>0</v>
      </c>
    </row>
    <row r="288" spans="1:4" ht="15.75" thickBot="1" x14ac:dyDescent="0.3">
      <c r="A288" s="9" t="s">
        <v>209</v>
      </c>
      <c r="B288" s="10"/>
      <c r="C288" s="32">
        <v>0</v>
      </c>
      <c r="D288" s="32">
        <v>0</v>
      </c>
    </row>
    <row r="289" spans="1:4" ht="15.75" thickBot="1" x14ac:dyDescent="0.3">
      <c r="A289" s="7" t="s">
        <v>210</v>
      </c>
      <c r="B289" s="8"/>
      <c r="C289" s="36">
        <f>+C290</f>
        <v>-529842032</v>
      </c>
      <c r="D289" s="36">
        <f>+D290</f>
        <v>0</v>
      </c>
    </row>
    <row r="290" spans="1:4" ht="15.75" thickBot="1" x14ac:dyDescent="0.3">
      <c r="A290" s="9" t="s">
        <v>211</v>
      </c>
      <c r="B290" s="10"/>
      <c r="C290" s="32">
        <v>-529842032</v>
      </c>
      <c r="D290" s="32">
        <v>0</v>
      </c>
    </row>
    <row r="291" spans="1:4" ht="15.75" thickBot="1" x14ac:dyDescent="0.3">
      <c r="A291" s="7" t="s">
        <v>564</v>
      </c>
      <c r="B291" s="8"/>
      <c r="C291" s="36">
        <f>+SUM(C292:C294)</f>
        <v>73740088.149179459</v>
      </c>
      <c r="D291" s="36">
        <f>+SUM(D292:D294)</f>
        <v>-6302598.6922666356</v>
      </c>
    </row>
    <row r="292" spans="1:4" ht="15.75" thickBot="1" x14ac:dyDescent="0.3">
      <c r="A292" s="9" t="s">
        <v>212</v>
      </c>
      <c r="B292" s="10"/>
      <c r="C292" s="32">
        <v>73740088.149179459</v>
      </c>
      <c r="D292" s="32"/>
    </row>
    <row r="293" spans="1:4" ht="15.75" thickBot="1" x14ac:dyDescent="0.3">
      <c r="A293" s="9" t="s">
        <v>213</v>
      </c>
      <c r="B293" s="10"/>
      <c r="C293" s="32">
        <v>0</v>
      </c>
      <c r="D293" s="32">
        <v>-6302598.6922666356</v>
      </c>
    </row>
    <row r="294" spans="1:4" ht="15.75" thickBot="1" x14ac:dyDescent="0.3">
      <c r="A294" s="9" t="s">
        <v>565</v>
      </c>
      <c r="B294" s="10"/>
      <c r="C294" s="32">
        <v>0</v>
      </c>
      <c r="D294" s="32">
        <v>0</v>
      </c>
    </row>
    <row r="295" spans="1:4" s="40" customFormat="1" ht="15.75" thickBot="1" x14ac:dyDescent="0.3">
      <c r="A295" s="13" t="s">
        <v>566</v>
      </c>
      <c r="B295" s="38"/>
      <c r="C295" s="39">
        <f>+C291+C289+C287+C280+C274+C268</f>
        <v>848454954.8591795</v>
      </c>
      <c r="D295" s="39">
        <f>+D291+D289+D287+D280+D274+D268</f>
        <v>511046543.66773337</v>
      </c>
    </row>
    <row r="296" spans="1:4" s="40" customFormat="1" ht="15.75" thickBot="1" x14ac:dyDescent="0.3">
      <c r="A296" s="13" t="s">
        <v>214</v>
      </c>
      <c r="B296" s="38"/>
      <c r="C296" s="39">
        <f>+C295+C262+C208</f>
        <v>3417661735.3238792</v>
      </c>
      <c r="D296" s="39">
        <f>+D295+D262+D208</f>
        <v>2123220683.4377334</v>
      </c>
    </row>
  </sheetData>
  <mergeCells count="10">
    <mergeCell ref="A264:D264"/>
    <mergeCell ref="A265:A267"/>
    <mergeCell ref="A149:D149"/>
    <mergeCell ref="A150:A152"/>
    <mergeCell ref="A210:D210"/>
    <mergeCell ref="A5:D5"/>
    <mergeCell ref="A6:A8"/>
    <mergeCell ref="A70:D70"/>
    <mergeCell ref="A71:A73"/>
    <mergeCell ref="A211:A2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Hesap Planı</vt:lpstr>
      <vt:lpstr>03 Bilanço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2013-05-08T08:04:37Z</dcterms:created>
  <dcterms:modified xsi:type="dcterms:W3CDTF">2013-05-10T10:14:45Z</dcterms:modified>
  <cp:category/>
</cp:coreProperties>
</file>